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2968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0" i="1" l="1"/>
  <c r="I160" i="1"/>
  <c r="H160" i="1"/>
  <c r="G160" i="1"/>
  <c r="F160" i="1"/>
  <c r="J159" i="1"/>
  <c r="I159" i="1"/>
  <c r="H159" i="1"/>
  <c r="G159" i="1"/>
  <c r="F159" i="1"/>
  <c r="J144" i="1" l="1"/>
  <c r="I144" i="1"/>
  <c r="H144" i="1"/>
  <c r="G144" i="1"/>
  <c r="J143" i="1"/>
  <c r="I143" i="1"/>
  <c r="H143" i="1"/>
  <c r="G143" i="1"/>
  <c r="F143" i="1"/>
  <c r="F144" i="1"/>
  <c r="I130" i="1" l="1"/>
  <c r="H130" i="1"/>
  <c r="F130" i="1"/>
  <c r="J129" i="1"/>
  <c r="J130" i="1" s="1"/>
  <c r="I129" i="1"/>
  <c r="H129" i="1"/>
  <c r="G129" i="1"/>
  <c r="G130" i="1" s="1"/>
  <c r="F129" i="1"/>
  <c r="I113" i="1"/>
  <c r="H113" i="1"/>
  <c r="G113" i="1"/>
  <c r="J112" i="1"/>
  <c r="J113" i="1" s="1"/>
  <c r="I112" i="1"/>
  <c r="H112" i="1"/>
  <c r="G112" i="1"/>
  <c r="F112" i="1"/>
  <c r="J97" i="1"/>
  <c r="I97" i="1"/>
  <c r="H97" i="1"/>
  <c r="G97" i="1"/>
  <c r="F97" i="1"/>
  <c r="J96" i="1"/>
  <c r="I96" i="1"/>
  <c r="H96" i="1"/>
  <c r="G96" i="1"/>
  <c r="F96" i="1"/>
  <c r="J83" i="1"/>
  <c r="H83" i="1"/>
  <c r="G83" i="1"/>
  <c r="J82" i="1"/>
  <c r="I82" i="1"/>
  <c r="I83" i="1" s="1"/>
  <c r="H82" i="1"/>
  <c r="G82" i="1"/>
  <c r="F82" i="1"/>
  <c r="J67" i="1"/>
  <c r="I67" i="1"/>
  <c r="H67" i="1"/>
  <c r="G67" i="1"/>
  <c r="J66" i="1"/>
  <c r="I66" i="1"/>
  <c r="H66" i="1"/>
  <c r="G66" i="1"/>
  <c r="F66" i="1"/>
  <c r="J58" i="1" l="1"/>
  <c r="I58" i="1"/>
  <c r="H58" i="1"/>
  <c r="G58" i="1"/>
  <c r="F58" i="1"/>
  <c r="F67" i="1" s="1"/>
  <c r="J50" i="1"/>
  <c r="I50" i="1"/>
  <c r="I42" i="1"/>
  <c r="H51" i="1"/>
  <c r="G51" i="1"/>
  <c r="F51" i="1"/>
  <c r="J51" i="1"/>
  <c r="H50" i="1"/>
  <c r="G50" i="1"/>
  <c r="F50" i="1"/>
  <c r="J35" i="1"/>
  <c r="I35" i="1"/>
  <c r="H35" i="1"/>
  <c r="G35" i="1"/>
  <c r="G36" i="1" s="1"/>
  <c r="F35" i="1"/>
  <c r="J19" i="1"/>
  <c r="I19" i="1"/>
  <c r="H19" i="1"/>
  <c r="G19" i="1"/>
  <c r="F19" i="1"/>
  <c r="J151" i="1" l="1"/>
  <c r="I151" i="1"/>
  <c r="H151" i="1"/>
  <c r="G151" i="1"/>
  <c r="F151" i="1"/>
  <c r="J135" i="1"/>
  <c r="I135" i="1"/>
  <c r="H135" i="1"/>
  <c r="G135" i="1"/>
  <c r="F135" i="1"/>
  <c r="J119" i="1"/>
  <c r="I119" i="1"/>
  <c r="H119" i="1"/>
  <c r="G119" i="1"/>
  <c r="F119" i="1"/>
  <c r="J104" i="1"/>
  <c r="I104" i="1"/>
  <c r="H104" i="1"/>
  <c r="G104" i="1"/>
  <c r="F104" i="1"/>
  <c r="F113" i="1" s="1"/>
  <c r="J88" i="1"/>
  <c r="I88" i="1"/>
  <c r="H88" i="1"/>
  <c r="G88" i="1"/>
  <c r="F88" i="1"/>
  <c r="J73" i="1"/>
  <c r="I73" i="1"/>
  <c r="H73" i="1"/>
  <c r="G73" i="1"/>
  <c r="F73" i="1"/>
  <c r="F83" i="1" s="1"/>
  <c r="J42" i="1"/>
  <c r="I51" i="1"/>
  <c r="H42" i="1"/>
  <c r="G42" i="1"/>
  <c r="F42" i="1"/>
  <c r="J27" i="1"/>
  <c r="J36" i="1" s="1"/>
  <c r="I27" i="1"/>
  <c r="I36" i="1" s="1"/>
  <c r="H27" i="1"/>
  <c r="H36" i="1" s="1"/>
  <c r="G27" i="1"/>
  <c r="F27" i="1"/>
  <c r="F36" i="1" s="1"/>
  <c r="J11" i="1"/>
  <c r="J20" i="1" s="1"/>
  <c r="I11" i="1"/>
  <c r="I20" i="1" s="1"/>
  <c r="H11" i="1"/>
  <c r="H20" i="1" s="1"/>
  <c r="G11" i="1"/>
  <c r="G20" i="1" s="1"/>
  <c r="F11" i="1"/>
  <c r="F20" i="1" s="1"/>
  <c r="A120" i="1" l="1"/>
  <c r="B160" i="1" l="1"/>
  <c r="A160" i="1"/>
  <c r="B152" i="1"/>
  <c r="A152" i="1"/>
  <c r="B144" i="1"/>
  <c r="A144" i="1"/>
  <c r="B136" i="1"/>
  <c r="A136" i="1"/>
  <c r="B130" i="1"/>
  <c r="A130" i="1"/>
  <c r="B120" i="1"/>
  <c r="B113" i="1"/>
  <c r="A113" i="1"/>
  <c r="B105" i="1"/>
  <c r="A105" i="1"/>
  <c r="B97" i="1"/>
  <c r="A97" i="1"/>
  <c r="B89" i="1"/>
  <c r="A89" i="1"/>
  <c r="B83" i="1"/>
  <c r="A83" i="1"/>
  <c r="B74" i="1"/>
  <c r="A74" i="1"/>
  <c r="B67" i="1"/>
  <c r="A67" i="1"/>
  <c r="B59" i="1"/>
  <c r="A59" i="1"/>
  <c r="B51" i="1"/>
  <c r="A51" i="1"/>
  <c r="B43" i="1"/>
  <c r="A43" i="1"/>
  <c r="B36" i="1"/>
  <c r="A36" i="1"/>
  <c r="B28" i="1"/>
  <c r="B20" i="1"/>
  <c r="A20" i="1"/>
  <c r="B12" i="1"/>
  <c r="A12" i="1"/>
</calcChain>
</file>

<file path=xl/sharedStrings.xml><?xml version="1.0" encoding="utf-8"?>
<sst xmlns="http://schemas.openxmlformats.org/spreadsheetml/2006/main" count="319" uniqueCount="102">
  <si>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</si>
  <si>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</si>
  <si>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</si>
  <si>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</si>
  <si>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</si>
  <si>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</si>
  <si>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</si>
  <si>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</si>
  <si>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</si>
  <si>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</si>
  <si>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</si>
  <si>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</si>
  <si>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</si>
  <si>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</si>
  <si>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</si>
  <si>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</si>
  <si>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</si>
  <si>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</si>
  <si>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</si>
  <si>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</si>
  <si>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</si>
  <si>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</si>
  <si>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</si>
  <si>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</si>
  <si>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</si>
  <si>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</si>
  <si>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</si>
  <si>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</si>
  <si>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</si>
  <si>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</si>
  <si>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</si>
  <si>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</si>
  <si>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</si>
  <si>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</si>
  <si>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директор школы</t>
  </si>
  <si>
    <t>Какао с молоком</t>
  </si>
  <si>
    <t>Мамаджанова И.П.</t>
  </si>
  <si>
    <t>Чай с лимоном</t>
  </si>
  <si>
    <t>сладкое</t>
  </si>
  <si>
    <t>Кондитерское изд. Зефир</t>
  </si>
  <si>
    <t>Кофейный напиток с молоком</t>
  </si>
  <si>
    <t>Фрукты свежие банан</t>
  </si>
  <si>
    <t>Каша вязкая молочная из гречневой крупы с сахаром и маслом сливочным</t>
  </si>
  <si>
    <t>Сок фруктовый</t>
  </si>
  <si>
    <t>Суп молочный с макаронными изд.</t>
  </si>
  <si>
    <t>Компот из свежих яблок</t>
  </si>
  <si>
    <t>Макароны отварные с сыром</t>
  </si>
  <si>
    <t xml:space="preserve">Кисломолочный напиток йогурт </t>
  </si>
  <si>
    <t xml:space="preserve">Хлеб </t>
  </si>
  <si>
    <t>Хлеб пшеничный, масло сливочное</t>
  </si>
  <si>
    <t>588/10</t>
  </si>
  <si>
    <t>Омлет натуральный с горошком отварным с маслом сливочным</t>
  </si>
  <si>
    <t>Хлеб пшеничный</t>
  </si>
  <si>
    <t>Хлеб</t>
  </si>
  <si>
    <t>Кондитерское изделье пряник</t>
  </si>
  <si>
    <t>Пришкольный оздоровительный лагерь "Солнышко" с дневным пребыванием детей на базе МБОУ СОШ № 4</t>
  </si>
  <si>
    <t>6,5-10 лет</t>
  </si>
  <si>
    <t>Каша жидкая молочная из манной крупы с маслом сливочным и сахаром</t>
  </si>
  <si>
    <t>Хлеб пшеничный, масло сливочное, сыр "Российский"</t>
  </si>
  <si>
    <t>Сладкое</t>
  </si>
  <si>
    <t>Фрукты свежие яблоко</t>
  </si>
  <si>
    <t>Овощи свежие помидоры</t>
  </si>
  <si>
    <t>Борщ с капустой и картофелем со сметаной</t>
  </si>
  <si>
    <t>Котлета из птицы с маслом сливочным</t>
  </si>
  <si>
    <t>Макароны отварные</t>
  </si>
  <si>
    <t>82/2</t>
  </si>
  <si>
    <t>342/1</t>
  </si>
  <si>
    <t>Лагерь</t>
  </si>
  <si>
    <t>1/1</t>
  </si>
  <si>
    <t>Суп картофельный с горохом</t>
  </si>
  <si>
    <t>102/01</t>
  </si>
  <si>
    <t>Овощи свежие огурцы</t>
  </si>
  <si>
    <t>Плов из птицы</t>
  </si>
  <si>
    <t>Щи из свежей капусты с картофелем со сметаной</t>
  </si>
  <si>
    <t>88/01</t>
  </si>
  <si>
    <t>Котлета из говядины с маслом сливочным</t>
  </si>
  <si>
    <t>268/01</t>
  </si>
  <si>
    <t>Каша гречневая рассыпчатая</t>
  </si>
  <si>
    <t>171/01</t>
  </si>
  <si>
    <t>Каша вязкая молочная из рисовой крупы с маслом сливочным и сахаром</t>
  </si>
  <si>
    <t>Вафли с фруктово ягодной начинкой</t>
  </si>
  <si>
    <t>Суп картофельный с рисовой крупой</t>
  </si>
  <si>
    <t>101/01</t>
  </si>
  <si>
    <t>Рыба, запеченная в томате с овощами</t>
  </si>
  <si>
    <t>Картофельное пюре</t>
  </si>
  <si>
    <t>128/01</t>
  </si>
  <si>
    <t>229/01</t>
  </si>
  <si>
    <t>Компот из смеси сухофруктов</t>
  </si>
  <si>
    <t>Фрикадельки из птицы с маслом сливочным</t>
  </si>
  <si>
    <t>297/01</t>
  </si>
  <si>
    <t xml:space="preserve"> Рис отварной</t>
  </si>
  <si>
    <t>Лапшевник с творогом с маслом сливочным</t>
  </si>
  <si>
    <t>208/1</t>
  </si>
  <si>
    <t>Биточки из говядины с маслом сливочным</t>
  </si>
  <si>
    <t>Каша пшеничная рассыпчатая</t>
  </si>
  <si>
    <t>Суп картофельный с макаронными изд.</t>
  </si>
  <si>
    <t>103/01</t>
  </si>
  <si>
    <t>Гуляш из говядины</t>
  </si>
  <si>
    <t>Запеканка из творога со сгущенным молоком</t>
  </si>
  <si>
    <t>Птица тушеная в сметаном соусе</t>
  </si>
  <si>
    <t>Каша вязкая молочная из овсяной крупы с маслом сливочным и сахаром</t>
  </si>
  <si>
    <t>173/01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</si>
</sst>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wrapText="1"/>
      <protection locked="0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/>
    <xf numFmtId="0" fontId="10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164" fontId="10" fillId="4" borderId="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0" fillId="4" borderId="2" xfId="0" applyFont="1" applyFill="1" applyBorder="1" applyAlignment="1" applyProtection="1">
      <alignment wrapText="1"/>
      <protection locked="0"/>
    </xf>
    <xf numFmtId="164" fontId="8" fillId="0" borderId="2" xfId="0" applyNumberFormat="1" applyFont="1" applyBorder="1" applyAlignment="1">
      <alignment horizontal="center" wrapText="1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4" xfId="0" applyNumberFormat="1" applyFont="1" applyBorder="1" applyAlignment="1">
      <alignment horizontal="center" wrapText="1"/>
    </xf>
    <xf numFmtId="0" fontId="10" fillId="0" borderId="25" xfId="0" applyFont="1" applyBorder="1"/>
    <xf numFmtId="0" fontId="6" fillId="0" borderId="24" xfId="0" applyFont="1" applyBorder="1" applyAlignment="1">
      <alignment horizontal="center" vertical="center" wrapText="1"/>
    </xf>
    <xf numFmtId="2" fontId="10" fillId="2" borderId="27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7" xfId="0" applyNumberFormat="1" applyFont="1" applyBorder="1" applyAlignment="1">
      <alignment horizontal="center" vertical="top" wrapText="1"/>
    </xf>
    <xf numFmtId="0" fontId="1" fillId="0" borderId="30" xfId="0" applyFont="1" applyBorder="1" applyAlignment="1"/>
    <xf numFmtId="2" fontId="10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/>
    <xf numFmtId="0" fontId="7" fillId="3" borderId="3" xfId="0" applyFont="1" applyFill="1" applyBorder="1" applyAlignment="1">
      <alignment horizontal="center" wrapText="1"/>
    </xf>
    <xf numFmtId="2" fontId="13" fillId="3" borderId="28" xfId="0" applyNumberFormat="1" applyFont="1" applyFill="1" applyBorder="1" applyAlignment="1">
      <alignment horizontal="center" vertical="top" wrapText="1"/>
    </xf>
    <xf numFmtId="2" fontId="13" fillId="3" borderId="27" xfId="0" applyNumberFormat="1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2" xfId="0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2" fontId="13" fillId="2" borderId="27" xfId="0" applyNumberFormat="1" applyFont="1" applyFill="1" applyBorder="1" applyAlignment="1">
      <alignment horizontal="center" vertical="top" wrapText="1"/>
    </xf>
    <xf numFmtId="2" fontId="10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2" fontId="10" fillId="2" borderId="27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/>
    <xf numFmtId="2" fontId="7" fillId="2" borderId="2" xfId="0" applyNumberFormat="1" applyFont="1" applyFill="1" applyBorder="1" applyAlignment="1">
      <alignment horizontal="center" wrapText="1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10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2" fontId="10" fillId="4" borderId="26" xfId="0" applyNumberFormat="1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0" fillId="0" borderId="2" xfId="0" applyFont="1" applyBorder="1" applyAlignment="1"/>
    <xf numFmtId="0" fontId="8" fillId="4" borderId="29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horizontal="left" wrapText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horizontal="left" wrapText="1"/>
    </xf>
    <xf numFmtId="0" fontId="10" fillId="4" borderId="29" xfId="0" applyFont="1" applyFill="1" applyBorder="1" applyAlignment="1" applyProtection="1">
      <alignment horizontal="left" vertical="center" wrapText="1"/>
      <protection locked="0"/>
    </xf>
    <xf numFmtId="1" fontId="10" fillId="4" borderId="16" xfId="0" applyNumberFormat="1" applyFont="1" applyFill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>
      <alignment horizontal="left" vertical="top" wrapText="1"/>
    </xf>
    <xf numFmtId="49" fontId="8" fillId="0" borderId="16" xfId="0" applyNumberFormat="1" applyFont="1" applyFill="1" applyBorder="1" applyAlignment="1">
      <alignment horizontal="left" wrapText="1"/>
    </xf>
    <xf numFmtId="0" fontId="10" fillId="4" borderId="29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wrapText="1"/>
    </xf>
    <xf numFmtId="164" fontId="10" fillId="2" borderId="22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10" fillId="2" borderId="22" xfId="0" applyNumberFormat="1" applyFont="1" applyFill="1" applyBorder="1" applyAlignment="1">
      <alignment horizontal="center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164" fontId="10" fillId="2" borderId="2" xfId="0" applyNumberFormat="1" applyFont="1" applyFill="1" applyBorder="1" applyAlignment="1">
      <alignment horizontal="left"/>
    </xf>
    <xf numFmtId="0" fontId="10" fillId="4" borderId="29" xfId="0" applyFont="1" applyFill="1" applyBorder="1" applyAlignment="1" applyProtection="1">
      <alignment horizontal="left" wrapText="1"/>
      <protection locked="0"/>
    </xf>
    <xf numFmtId="2" fontId="7" fillId="3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8" fillId="4" borderId="29" xfId="0" applyNumberFormat="1" applyFont="1" applyFill="1" applyBorder="1" applyAlignment="1">
      <alignment horizontal="left" wrapText="1"/>
    </xf>
    <xf numFmtId="0" fontId="8" fillId="2" borderId="16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pane xSplit="4" ySplit="5" topLeftCell="E52" activePane="bottomRight" state="frozen"/>
      <selection pane="topRight" activeCell="E1" sqref="E1"/>
      <selection pane="bottomLeft" activeCell="A6" sqref="A6"/>
      <selection pane="bottomRight" activeCell="E62" sqref="E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88671875" style="2" customWidth="1"/>
    <col min="11" max="11" width="13.44140625" style="2" customWidth="1"/>
    <col min="12" max="12" width="10.109375" style="2" customWidth="1"/>
    <col min="13" max="16384" width="9.109375" style="2"/>
  </cols>
  <sheetData>
    <row r="1" spans="1:12" ht="45.75" customHeight="1" x14ac:dyDescent="0.3">
      <c r="A1" s="138" t="s">
        <v>67</v>
      </c>
      <c r="B1" s="139"/>
      <c r="C1" s="142" t="s">
        <v>55</v>
      </c>
      <c r="D1" s="143"/>
      <c r="E1" s="143"/>
      <c r="F1" s="5" t="s">
        <v>13</v>
      </c>
      <c r="G1" s="2" t="s">
        <v>14</v>
      </c>
      <c r="H1" s="144" t="s">
        <v>34</v>
      </c>
      <c r="I1" s="144"/>
      <c r="J1" s="144"/>
      <c r="K1" s="144"/>
    </row>
    <row r="2" spans="1:12" ht="17.399999999999999" x14ac:dyDescent="0.25">
      <c r="A2" s="6" t="s">
        <v>5</v>
      </c>
      <c r="C2" s="2"/>
      <c r="G2" s="2" t="s">
        <v>15</v>
      </c>
      <c r="H2" s="144" t="s">
        <v>36</v>
      </c>
      <c r="I2" s="144"/>
      <c r="J2" s="144"/>
      <c r="K2" s="144"/>
    </row>
    <row r="3" spans="1:12" ht="17.25" customHeight="1" x14ac:dyDescent="0.25">
      <c r="A3" s="4" t="s">
        <v>6</v>
      </c>
      <c r="C3" s="2"/>
      <c r="D3" s="3"/>
      <c r="E3" s="9" t="s">
        <v>56</v>
      </c>
      <c r="G3" s="2" t="s">
        <v>16</v>
      </c>
      <c r="H3" s="145">
        <v>45804</v>
      </c>
      <c r="I3" s="145"/>
      <c r="J3" s="145"/>
      <c r="K3" s="145"/>
    </row>
    <row r="4" spans="1:12" ht="13.8" thickBot="1" x14ac:dyDescent="0.3">
      <c r="C4" s="2"/>
      <c r="D4" s="4"/>
    </row>
    <row r="5" spans="1:12" ht="31.2" thickBot="1" x14ac:dyDescent="0.3">
      <c r="A5" s="10" t="s">
        <v>11</v>
      </c>
      <c r="B5" s="11" t="s">
        <v>12</v>
      </c>
      <c r="C5" s="7" t="s">
        <v>0</v>
      </c>
      <c r="D5" s="7" t="s">
        <v>10</v>
      </c>
      <c r="E5" s="7" t="s">
        <v>9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7</v>
      </c>
      <c r="K5" s="8" t="s">
        <v>8</v>
      </c>
      <c r="L5" s="65" t="s">
        <v>32</v>
      </c>
    </row>
    <row r="6" spans="1:12" ht="31.2" x14ac:dyDescent="0.3">
      <c r="A6" s="20">
        <v>1</v>
      </c>
      <c r="B6" s="21">
        <v>1</v>
      </c>
      <c r="C6" s="22" t="s">
        <v>17</v>
      </c>
      <c r="D6" s="23" t="s">
        <v>18</v>
      </c>
      <c r="E6" s="15" t="s">
        <v>57</v>
      </c>
      <c r="F6" s="14">
        <v>200</v>
      </c>
      <c r="G6" s="63">
        <v>9.68</v>
      </c>
      <c r="H6" s="63">
        <v>9.3000000000000007</v>
      </c>
      <c r="I6" s="63">
        <v>31.79</v>
      </c>
      <c r="J6" s="63">
        <v>240</v>
      </c>
      <c r="K6" s="119">
        <v>181</v>
      </c>
      <c r="L6" s="104"/>
    </row>
    <row r="7" spans="1:12" ht="15.6" x14ac:dyDescent="0.3">
      <c r="A7" s="24"/>
      <c r="B7" s="25"/>
      <c r="C7" s="26"/>
      <c r="D7" s="29" t="s">
        <v>19</v>
      </c>
      <c r="E7" s="15" t="s">
        <v>37</v>
      </c>
      <c r="F7" s="14">
        <v>180</v>
      </c>
      <c r="G7" s="59">
        <v>0.1</v>
      </c>
      <c r="H7" s="59">
        <v>0</v>
      </c>
      <c r="I7" s="59">
        <v>15</v>
      </c>
      <c r="J7" s="59">
        <v>60</v>
      </c>
      <c r="K7" s="114">
        <v>376</v>
      </c>
      <c r="L7" s="94"/>
    </row>
    <row r="8" spans="1:12" ht="31.2" x14ac:dyDescent="0.3">
      <c r="A8" s="24"/>
      <c r="B8" s="25"/>
      <c r="C8" s="26"/>
      <c r="D8" s="29" t="s">
        <v>48</v>
      </c>
      <c r="E8" s="15" t="s">
        <v>58</v>
      </c>
      <c r="F8" s="14">
        <v>50</v>
      </c>
      <c r="G8" s="59">
        <v>4.92</v>
      </c>
      <c r="H8" s="59">
        <v>8</v>
      </c>
      <c r="I8" s="59">
        <v>8.42</v>
      </c>
      <c r="J8" s="59">
        <v>113</v>
      </c>
      <c r="K8" s="114">
        <v>3</v>
      </c>
      <c r="L8" s="94"/>
    </row>
    <row r="9" spans="1:12" ht="18.899999999999999" customHeight="1" x14ac:dyDescent="0.3">
      <c r="A9" s="24"/>
      <c r="B9" s="25"/>
      <c r="C9" s="26"/>
      <c r="D9" s="29" t="s">
        <v>59</v>
      </c>
      <c r="E9" s="49" t="s">
        <v>60</v>
      </c>
      <c r="F9" s="50">
        <v>110</v>
      </c>
      <c r="G9" s="52">
        <v>0.31</v>
      </c>
      <c r="H9" s="52">
        <v>0.2</v>
      </c>
      <c r="I9" s="52">
        <v>16.57</v>
      </c>
      <c r="J9" s="52">
        <v>87</v>
      </c>
      <c r="K9" s="120">
        <v>338</v>
      </c>
      <c r="L9" s="94"/>
    </row>
    <row r="10" spans="1:12" ht="15.6" x14ac:dyDescent="0.3">
      <c r="A10" s="24"/>
      <c r="B10" s="25"/>
      <c r="C10" s="26"/>
      <c r="D10" s="29"/>
      <c r="E10" s="49"/>
      <c r="F10" s="50"/>
      <c r="G10" s="52"/>
      <c r="H10" s="52"/>
      <c r="I10" s="52"/>
      <c r="J10" s="52"/>
      <c r="K10" s="120"/>
      <c r="L10" s="94"/>
    </row>
    <row r="11" spans="1:12" ht="15.6" x14ac:dyDescent="0.3">
      <c r="A11" s="32"/>
      <c r="B11" s="33"/>
      <c r="C11" s="34"/>
      <c r="D11" s="35" t="s">
        <v>30</v>
      </c>
      <c r="E11" s="36"/>
      <c r="F11" s="12">
        <f>F6+F7+F8+F9</f>
        <v>540</v>
      </c>
      <c r="G11" s="12">
        <f t="shared" ref="G11:J11" si="0">G6+G7+G8+G9</f>
        <v>15.01</v>
      </c>
      <c r="H11" s="12">
        <f t="shared" si="0"/>
        <v>17.5</v>
      </c>
      <c r="I11" s="12">
        <f t="shared" si="0"/>
        <v>71.78</v>
      </c>
      <c r="J11" s="12">
        <f t="shared" si="0"/>
        <v>500</v>
      </c>
      <c r="K11" s="121"/>
      <c r="L11" s="67"/>
    </row>
    <row r="12" spans="1:12" ht="15.6" x14ac:dyDescent="0.3">
      <c r="A12" s="75">
        <f>A6</f>
        <v>1</v>
      </c>
      <c r="B12" s="76">
        <f>B6</f>
        <v>1</v>
      </c>
      <c r="C12" s="77" t="s">
        <v>22</v>
      </c>
      <c r="D12" s="78" t="s">
        <v>23</v>
      </c>
      <c r="E12" s="38" t="s">
        <v>61</v>
      </c>
      <c r="F12" s="28">
        <v>70</v>
      </c>
      <c r="G12" s="28">
        <v>0.84</v>
      </c>
      <c r="H12" s="28">
        <v>0.14000000000000001</v>
      </c>
      <c r="I12" s="28">
        <v>6.07</v>
      </c>
      <c r="J12" s="28">
        <v>18.2</v>
      </c>
      <c r="K12" s="116">
        <v>71</v>
      </c>
      <c r="L12" s="66"/>
    </row>
    <row r="13" spans="1:12" ht="15.6" x14ac:dyDescent="0.3">
      <c r="A13" s="79"/>
      <c r="B13" s="80"/>
      <c r="C13" s="81"/>
      <c r="D13" s="78" t="s">
        <v>24</v>
      </c>
      <c r="E13" s="82" t="s">
        <v>62</v>
      </c>
      <c r="F13" s="83">
        <v>210</v>
      </c>
      <c r="G13" s="84">
        <v>1.45</v>
      </c>
      <c r="H13" s="84">
        <v>3.93</v>
      </c>
      <c r="I13" s="84">
        <v>62.23</v>
      </c>
      <c r="J13" s="84">
        <v>82</v>
      </c>
      <c r="K13" s="117" t="s">
        <v>65</v>
      </c>
      <c r="L13" s="66"/>
    </row>
    <row r="14" spans="1:12" ht="15.6" x14ac:dyDescent="0.3">
      <c r="A14" s="79"/>
      <c r="B14" s="80"/>
      <c r="C14" s="81"/>
      <c r="D14" s="78" t="s">
        <v>25</v>
      </c>
      <c r="E14" s="82" t="s">
        <v>63</v>
      </c>
      <c r="F14" s="83">
        <v>85</v>
      </c>
      <c r="G14" s="84">
        <v>11.8</v>
      </c>
      <c r="H14" s="84">
        <v>11.8</v>
      </c>
      <c r="I14" s="84">
        <v>12.05</v>
      </c>
      <c r="J14" s="84">
        <v>222</v>
      </c>
      <c r="K14" s="117">
        <v>294</v>
      </c>
      <c r="L14" s="66"/>
    </row>
    <row r="15" spans="1:12" ht="15.6" x14ac:dyDescent="0.3">
      <c r="A15" s="79"/>
      <c r="B15" s="80"/>
      <c r="C15" s="81"/>
      <c r="D15" s="78" t="s">
        <v>26</v>
      </c>
      <c r="E15" s="82" t="s">
        <v>64</v>
      </c>
      <c r="F15" s="83">
        <v>150</v>
      </c>
      <c r="G15" s="84">
        <v>5.4</v>
      </c>
      <c r="H15" s="84">
        <v>4.8</v>
      </c>
      <c r="I15" s="84">
        <v>7.23</v>
      </c>
      <c r="J15" s="84">
        <v>179.4</v>
      </c>
      <c r="K15" s="117">
        <v>309</v>
      </c>
      <c r="L15" s="66"/>
    </row>
    <row r="16" spans="1:12" ht="15.6" x14ac:dyDescent="0.3">
      <c r="A16" s="79"/>
      <c r="B16" s="80"/>
      <c r="C16" s="81"/>
      <c r="D16" s="78" t="s">
        <v>27</v>
      </c>
      <c r="E16" s="82" t="s">
        <v>87</v>
      </c>
      <c r="F16" s="83">
        <v>180</v>
      </c>
      <c r="G16" s="84">
        <v>0.36</v>
      </c>
      <c r="H16" s="84">
        <v>0</v>
      </c>
      <c r="I16" s="84">
        <v>3.5</v>
      </c>
      <c r="J16" s="84">
        <v>104.94</v>
      </c>
      <c r="K16" s="117" t="s">
        <v>66</v>
      </c>
      <c r="L16" s="66"/>
    </row>
    <row r="17" spans="1:12" ht="15.6" x14ac:dyDescent="0.3">
      <c r="A17" s="79"/>
      <c r="B17" s="80"/>
      <c r="C17" s="81"/>
      <c r="D17" s="78" t="s">
        <v>28</v>
      </c>
      <c r="E17" s="82" t="s">
        <v>52</v>
      </c>
      <c r="F17" s="83">
        <v>40</v>
      </c>
      <c r="G17" s="84">
        <v>3.04</v>
      </c>
      <c r="H17" s="84">
        <v>0.32</v>
      </c>
      <c r="I17" s="84">
        <v>7.52</v>
      </c>
      <c r="J17" s="84">
        <v>19.68</v>
      </c>
      <c r="K17" s="118" t="s">
        <v>68</v>
      </c>
      <c r="L17" s="66"/>
    </row>
    <row r="18" spans="1:12" ht="15.6" x14ac:dyDescent="0.3">
      <c r="A18" s="79"/>
      <c r="B18" s="80"/>
      <c r="C18" s="81"/>
      <c r="D18" s="78" t="s">
        <v>29</v>
      </c>
      <c r="E18" s="31"/>
      <c r="F18" s="28"/>
      <c r="G18" s="28"/>
      <c r="H18" s="28"/>
      <c r="I18" s="28"/>
      <c r="J18" s="28"/>
      <c r="K18" s="30"/>
      <c r="L18" s="66"/>
    </row>
    <row r="19" spans="1:12" ht="15.6" x14ac:dyDescent="0.3">
      <c r="A19" s="85"/>
      <c r="B19" s="86"/>
      <c r="C19" s="87"/>
      <c r="D19" s="88" t="s">
        <v>30</v>
      </c>
      <c r="E19" s="89"/>
      <c r="F19" s="90">
        <f>F12+F13+F14+F15+F16+F17</f>
        <v>735</v>
      </c>
      <c r="G19" s="103">
        <f>G14+G15+G16+G17+G13+G12</f>
        <v>22.89</v>
      </c>
      <c r="H19" s="103">
        <f t="shared" ref="H19:J19" si="1">H14+H15+H16+H17+H13+H12</f>
        <v>20.990000000000002</v>
      </c>
      <c r="I19" s="103">
        <f t="shared" si="1"/>
        <v>98.6</v>
      </c>
      <c r="J19" s="103">
        <f t="shared" si="1"/>
        <v>626.22</v>
      </c>
      <c r="K19" s="92"/>
      <c r="L19" s="93"/>
    </row>
    <row r="20" spans="1:12" ht="16.2" thickBot="1" x14ac:dyDescent="0.35">
      <c r="A20" s="39">
        <f>A6</f>
        <v>1</v>
      </c>
      <c r="B20" s="40">
        <f>B6</f>
        <v>1</v>
      </c>
      <c r="C20" s="140" t="s">
        <v>4</v>
      </c>
      <c r="D20" s="141"/>
      <c r="E20" s="41"/>
      <c r="F20" s="71">
        <f>F11+F19</f>
        <v>1275</v>
      </c>
      <c r="G20" s="71">
        <f t="shared" ref="G20:J20" si="2">G11+G19</f>
        <v>37.9</v>
      </c>
      <c r="H20" s="71">
        <f t="shared" si="2"/>
        <v>38.49</v>
      </c>
      <c r="I20" s="71">
        <f t="shared" si="2"/>
        <v>170.38</v>
      </c>
      <c r="J20" s="71">
        <f t="shared" si="2"/>
        <v>1126.22</v>
      </c>
      <c r="K20" s="53"/>
      <c r="L20" s="72">
        <v>144.66</v>
      </c>
    </row>
    <row r="21" spans="1:12" ht="31.2" x14ac:dyDescent="0.3">
      <c r="A21" s="42">
        <v>1</v>
      </c>
      <c r="B21" s="25">
        <v>2</v>
      </c>
      <c r="C21" s="22" t="s">
        <v>17</v>
      </c>
      <c r="D21" s="23" t="s">
        <v>18</v>
      </c>
      <c r="E21" s="15" t="s">
        <v>51</v>
      </c>
      <c r="F21" s="17">
        <v>170</v>
      </c>
      <c r="G21" s="63">
        <v>8.9499999999999993</v>
      </c>
      <c r="H21" s="63">
        <v>9.16</v>
      </c>
      <c r="I21" s="63">
        <v>5.71</v>
      </c>
      <c r="J21" s="63">
        <v>122.28</v>
      </c>
      <c r="K21" s="113" t="s">
        <v>50</v>
      </c>
      <c r="L21" s="105"/>
    </row>
    <row r="22" spans="1:12" ht="15.6" x14ac:dyDescent="0.3">
      <c r="A22" s="42"/>
      <c r="B22" s="25"/>
      <c r="C22" s="26"/>
      <c r="D22" s="29" t="s">
        <v>19</v>
      </c>
      <c r="E22" s="15" t="s">
        <v>35</v>
      </c>
      <c r="F22" s="14">
        <v>180</v>
      </c>
      <c r="G22" s="59">
        <v>3.76</v>
      </c>
      <c r="H22" s="59">
        <v>3.2</v>
      </c>
      <c r="I22" s="59">
        <v>23.12</v>
      </c>
      <c r="J22" s="59">
        <v>150.80000000000001</v>
      </c>
      <c r="K22" s="114">
        <v>382</v>
      </c>
      <c r="L22" s="94"/>
    </row>
    <row r="23" spans="1:12" ht="15.6" x14ac:dyDescent="0.3">
      <c r="A23" s="42"/>
      <c r="B23" s="25"/>
      <c r="C23" s="26"/>
      <c r="D23" s="29" t="s">
        <v>20</v>
      </c>
      <c r="E23" s="15" t="s">
        <v>49</v>
      </c>
      <c r="F23" s="14">
        <v>40</v>
      </c>
      <c r="G23" s="59">
        <v>4.92</v>
      </c>
      <c r="H23" s="59">
        <v>6.5</v>
      </c>
      <c r="I23" s="59">
        <v>8.42</v>
      </c>
      <c r="J23" s="59">
        <v>133.12</v>
      </c>
      <c r="K23" s="115">
        <v>1</v>
      </c>
      <c r="L23" s="94"/>
    </row>
    <row r="24" spans="1:12" ht="15.6" x14ac:dyDescent="0.3">
      <c r="A24" s="42"/>
      <c r="B24" s="25"/>
      <c r="C24" s="26"/>
      <c r="D24" s="29" t="s">
        <v>38</v>
      </c>
      <c r="E24" s="112" t="s">
        <v>39</v>
      </c>
      <c r="F24" s="54">
        <v>80</v>
      </c>
      <c r="G24" s="55">
        <v>0.1</v>
      </c>
      <c r="H24" s="55">
        <v>0.1</v>
      </c>
      <c r="I24" s="57">
        <v>45.8</v>
      </c>
      <c r="J24" s="55">
        <v>130.49</v>
      </c>
      <c r="K24" s="115">
        <v>604</v>
      </c>
      <c r="L24" s="106"/>
    </row>
    <row r="25" spans="1:12" ht="15.6" x14ac:dyDescent="0.3">
      <c r="A25" s="42"/>
      <c r="B25" s="25"/>
      <c r="C25" s="26"/>
      <c r="D25" s="29"/>
      <c r="E25" s="43"/>
      <c r="F25" s="54"/>
      <c r="G25" s="55"/>
      <c r="H25" s="56"/>
      <c r="I25" s="57"/>
      <c r="J25" s="55"/>
      <c r="K25" s="51"/>
      <c r="L25" s="94"/>
    </row>
    <row r="26" spans="1:12" ht="15.6" x14ac:dyDescent="0.3">
      <c r="A26" s="42"/>
      <c r="B26" s="25"/>
      <c r="C26" s="26"/>
      <c r="D26" s="44"/>
      <c r="E26" s="58"/>
      <c r="F26" s="50"/>
      <c r="G26" s="52"/>
      <c r="H26" s="52"/>
      <c r="I26" s="52"/>
      <c r="J26" s="52"/>
      <c r="K26" s="51"/>
      <c r="L26" s="94"/>
    </row>
    <row r="27" spans="1:12" ht="15.6" x14ac:dyDescent="0.3">
      <c r="A27" s="46"/>
      <c r="B27" s="33"/>
      <c r="C27" s="34"/>
      <c r="D27" s="35" t="s">
        <v>30</v>
      </c>
      <c r="E27" s="36"/>
      <c r="F27" s="12">
        <f>F21+F22+F23+F24</f>
        <v>470</v>
      </c>
      <c r="G27" s="12">
        <f t="shared" ref="G27:J27" si="3">G21+G22+G23+G24</f>
        <v>17.73</v>
      </c>
      <c r="H27" s="12">
        <f t="shared" si="3"/>
        <v>18.96</v>
      </c>
      <c r="I27" s="12">
        <f t="shared" si="3"/>
        <v>83.05</v>
      </c>
      <c r="J27" s="12">
        <f t="shared" si="3"/>
        <v>536.69000000000005</v>
      </c>
      <c r="K27" s="37"/>
      <c r="L27" s="67"/>
    </row>
    <row r="28" spans="1:12" ht="15.6" x14ac:dyDescent="0.3">
      <c r="A28" s="76">
        <v>1</v>
      </c>
      <c r="B28" s="76">
        <f>B21</f>
        <v>2</v>
      </c>
      <c r="C28" s="77" t="s">
        <v>22</v>
      </c>
      <c r="D28" s="78" t="s">
        <v>23</v>
      </c>
      <c r="E28" s="38" t="s">
        <v>71</v>
      </c>
      <c r="F28" s="28">
        <v>70</v>
      </c>
      <c r="G28" s="62">
        <v>0.84</v>
      </c>
      <c r="H28" s="62">
        <v>0.14000000000000001</v>
      </c>
      <c r="I28" s="62">
        <v>8.1199999999999992</v>
      </c>
      <c r="J28" s="62">
        <v>18.2</v>
      </c>
      <c r="K28" s="116">
        <v>71</v>
      </c>
      <c r="L28" s="66"/>
    </row>
    <row r="29" spans="1:12" ht="15.6" x14ac:dyDescent="0.3">
      <c r="A29" s="95"/>
      <c r="B29" s="80"/>
      <c r="C29" s="81"/>
      <c r="D29" s="78" t="s">
        <v>24</v>
      </c>
      <c r="E29" s="82" t="s">
        <v>69</v>
      </c>
      <c r="F29" s="83">
        <v>200</v>
      </c>
      <c r="G29" s="96">
        <v>3.02</v>
      </c>
      <c r="H29" s="96">
        <v>4.26</v>
      </c>
      <c r="I29" s="96">
        <v>19.04</v>
      </c>
      <c r="J29" s="96">
        <v>25.088999999999999</v>
      </c>
      <c r="K29" s="117" t="s">
        <v>70</v>
      </c>
      <c r="L29" s="66"/>
    </row>
    <row r="30" spans="1:12" ht="15.6" x14ac:dyDescent="0.3">
      <c r="A30" s="95"/>
      <c r="B30" s="80"/>
      <c r="C30" s="81"/>
      <c r="D30" s="78" t="s">
        <v>25</v>
      </c>
      <c r="E30" s="82" t="s">
        <v>72</v>
      </c>
      <c r="F30" s="83">
        <v>230</v>
      </c>
      <c r="G30" s="96">
        <v>17.84</v>
      </c>
      <c r="H30" s="96">
        <v>19.07</v>
      </c>
      <c r="I30" s="96">
        <v>28.61</v>
      </c>
      <c r="J30" s="96">
        <v>444.12</v>
      </c>
      <c r="K30" s="117">
        <v>893.01</v>
      </c>
      <c r="L30" s="66"/>
    </row>
    <row r="31" spans="1:12" ht="15.6" x14ac:dyDescent="0.3">
      <c r="A31" s="95"/>
      <c r="B31" s="80"/>
      <c r="C31" s="81"/>
      <c r="D31" s="78" t="s">
        <v>26</v>
      </c>
      <c r="E31" s="82"/>
      <c r="F31" s="83"/>
      <c r="G31" s="96"/>
      <c r="H31" s="96"/>
      <c r="I31" s="96"/>
      <c r="J31" s="96"/>
      <c r="K31" s="117"/>
      <c r="L31" s="66"/>
    </row>
    <row r="32" spans="1:12" ht="15.6" x14ac:dyDescent="0.3">
      <c r="A32" s="95"/>
      <c r="B32" s="80"/>
      <c r="C32" s="81"/>
      <c r="D32" s="78" t="s">
        <v>27</v>
      </c>
      <c r="E32" s="82" t="s">
        <v>43</v>
      </c>
      <c r="F32" s="83">
        <v>200</v>
      </c>
      <c r="G32" s="96">
        <v>0</v>
      </c>
      <c r="H32" s="96">
        <v>0</v>
      </c>
      <c r="I32" s="96">
        <v>14.7</v>
      </c>
      <c r="J32" s="96">
        <v>93</v>
      </c>
      <c r="K32" s="116">
        <v>10</v>
      </c>
      <c r="L32" s="66"/>
    </row>
    <row r="33" spans="1:12" ht="15.6" x14ac:dyDescent="0.3">
      <c r="A33" s="95"/>
      <c r="B33" s="80"/>
      <c r="C33" s="81"/>
      <c r="D33" s="78" t="s">
        <v>28</v>
      </c>
      <c r="E33" s="82" t="s">
        <v>52</v>
      </c>
      <c r="F33" s="83">
        <v>40</v>
      </c>
      <c r="G33" s="84">
        <v>3.04</v>
      </c>
      <c r="H33" s="84">
        <v>0.32</v>
      </c>
      <c r="I33" s="84">
        <v>7.52</v>
      </c>
      <c r="J33" s="84">
        <v>19.68</v>
      </c>
      <c r="K33" s="118" t="s">
        <v>68</v>
      </c>
      <c r="L33" s="66"/>
    </row>
    <row r="34" spans="1:12" ht="15.6" x14ac:dyDescent="0.3">
      <c r="A34" s="95"/>
      <c r="B34" s="80"/>
      <c r="C34" s="81"/>
      <c r="D34" s="78" t="s">
        <v>29</v>
      </c>
      <c r="E34" s="45"/>
      <c r="F34" s="28"/>
      <c r="G34" s="62"/>
      <c r="H34" s="62"/>
      <c r="I34" s="62"/>
      <c r="J34" s="62"/>
      <c r="K34" s="30"/>
      <c r="L34" s="66"/>
    </row>
    <row r="35" spans="1:12" ht="15.6" x14ac:dyDescent="0.3">
      <c r="A35" s="97"/>
      <c r="B35" s="86"/>
      <c r="C35" s="87"/>
      <c r="D35" s="88" t="s">
        <v>30</v>
      </c>
      <c r="E35" s="89"/>
      <c r="F35" s="90">
        <f>F28+F29+F30+F31+F32+F33</f>
        <v>740</v>
      </c>
      <c r="G35" s="103">
        <f>G30+G31+G32+G33+G29+G28</f>
        <v>24.74</v>
      </c>
      <c r="H35" s="103">
        <f t="shared" ref="H35:J35" si="4">H30+H31+H32+H33+H29+H28</f>
        <v>23.79</v>
      </c>
      <c r="I35" s="103">
        <f t="shared" si="4"/>
        <v>77.990000000000009</v>
      </c>
      <c r="J35" s="103">
        <f t="shared" si="4"/>
        <v>600.08899999999994</v>
      </c>
      <c r="K35" s="92"/>
      <c r="L35" s="93"/>
    </row>
    <row r="36" spans="1:12" ht="15.75" customHeight="1" thickBot="1" x14ac:dyDescent="0.35">
      <c r="A36" s="47">
        <f>A21</f>
        <v>1</v>
      </c>
      <c r="B36" s="47">
        <f>B21</f>
        <v>2</v>
      </c>
      <c r="C36" s="140" t="s">
        <v>4</v>
      </c>
      <c r="D36" s="141"/>
      <c r="E36" s="41"/>
      <c r="F36" s="71">
        <f>F27+F35</f>
        <v>1210</v>
      </c>
      <c r="G36" s="71">
        <f t="shared" ref="G36:J36" si="5">G27+G35</f>
        <v>42.47</v>
      </c>
      <c r="H36" s="71">
        <f t="shared" si="5"/>
        <v>42.75</v>
      </c>
      <c r="I36" s="71">
        <f t="shared" si="5"/>
        <v>161.04000000000002</v>
      </c>
      <c r="J36" s="71">
        <f t="shared" si="5"/>
        <v>1136.779</v>
      </c>
      <c r="K36" s="53"/>
      <c r="L36" s="73">
        <v>144.66</v>
      </c>
    </row>
    <row r="37" spans="1:12" ht="15.6" x14ac:dyDescent="0.3">
      <c r="A37" s="20">
        <v>1</v>
      </c>
      <c r="B37" s="21">
        <v>3</v>
      </c>
      <c r="C37" s="22" t="s">
        <v>17</v>
      </c>
      <c r="D37" s="64" t="s">
        <v>18</v>
      </c>
      <c r="E37" s="16" t="s">
        <v>44</v>
      </c>
      <c r="F37" s="17">
        <v>200</v>
      </c>
      <c r="G37" s="63">
        <v>5.66</v>
      </c>
      <c r="H37" s="63">
        <v>7.23</v>
      </c>
      <c r="I37" s="63">
        <v>29.63</v>
      </c>
      <c r="J37" s="63">
        <v>172.53</v>
      </c>
      <c r="K37" s="123">
        <v>120</v>
      </c>
      <c r="L37" s="108"/>
    </row>
    <row r="38" spans="1:12" ht="15.6" x14ac:dyDescent="0.3">
      <c r="A38" s="24"/>
      <c r="B38" s="25"/>
      <c r="C38" s="26"/>
      <c r="D38" s="29" t="s">
        <v>19</v>
      </c>
      <c r="E38" s="15" t="s">
        <v>40</v>
      </c>
      <c r="F38" s="14">
        <v>180</v>
      </c>
      <c r="G38" s="59">
        <v>3.58</v>
      </c>
      <c r="H38" s="59">
        <v>2.68</v>
      </c>
      <c r="I38" s="59">
        <v>26.03</v>
      </c>
      <c r="J38" s="59">
        <v>152.03</v>
      </c>
      <c r="K38" s="124">
        <v>379</v>
      </c>
      <c r="L38" s="105"/>
    </row>
    <row r="39" spans="1:12" ht="15.6" x14ac:dyDescent="0.3">
      <c r="A39" s="24"/>
      <c r="B39" s="25"/>
      <c r="C39" s="26"/>
      <c r="D39" s="29" t="s">
        <v>20</v>
      </c>
      <c r="E39" s="15" t="s">
        <v>52</v>
      </c>
      <c r="F39" s="14">
        <v>30</v>
      </c>
      <c r="G39" s="59">
        <v>2.2799999999999998</v>
      </c>
      <c r="H39" s="59">
        <v>0.24</v>
      </c>
      <c r="I39" s="59">
        <v>8</v>
      </c>
      <c r="J39" s="59">
        <v>30.02</v>
      </c>
      <c r="K39" s="122" t="s">
        <v>68</v>
      </c>
      <c r="L39" s="94"/>
    </row>
    <row r="40" spans="1:12" ht="15.6" x14ac:dyDescent="0.3">
      <c r="A40" s="24"/>
      <c r="B40" s="25"/>
      <c r="C40" s="26"/>
      <c r="D40" s="29" t="s">
        <v>38</v>
      </c>
      <c r="E40" s="13" t="s">
        <v>47</v>
      </c>
      <c r="F40" s="14">
        <v>100</v>
      </c>
      <c r="G40" s="59">
        <v>6.25</v>
      </c>
      <c r="H40" s="59">
        <v>5.89</v>
      </c>
      <c r="I40" s="59">
        <v>8.23</v>
      </c>
      <c r="J40" s="59">
        <v>85</v>
      </c>
      <c r="K40" s="115">
        <v>251</v>
      </c>
      <c r="L40" s="94"/>
    </row>
    <row r="41" spans="1:12" ht="15.6" x14ac:dyDescent="0.3">
      <c r="A41" s="24"/>
      <c r="B41" s="25"/>
      <c r="C41" s="26"/>
      <c r="D41" s="29"/>
      <c r="E41" s="58"/>
      <c r="F41" s="50"/>
      <c r="G41" s="52"/>
      <c r="H41" s="52"/>
      <c r="I41" s="52"/>
      <c r="J41" s="52"/>
      <c r="K41" s="51"/>
      <c r="L41" s="94"/>
    </row>
    <row r="42" spans="1:12" ht="15.6" x14ac:dyDescent="0.3">
      <c r="A42" s="32"/>
      <c r="B42" s="33"/>
      <c r="C42" s="34"/>
      <c r="D42" s="35" t="s">
        <v>30</v>
      </c>
      <c r="E42" s="36"/>
      <c r="F42" s="12">
        <f>F37+F38+F39+F40</f>
        <v>510</v>
      </c>
      <c r="G42" s="12">
        <f t="shared" ref="G42:J42" si="6">G37+G38+G39+G40</f>
        <v>17.77</v>
      </c>
      <c r="H42" s="12">
        <f t="shared" si="6"/>
        <v>16.04</v>
      </c>
      <c r="I42" s="126">
        <f>I37+I38+I39+I40</f>
        <v>71.89</v>
      </c>
      <c r="J42" s="12">
        <f t="shared" si="6"/>
        <v>439.58</v>
      </c>
      <c r="K42" s="37"/>
      <c r="L42" s="67"/>
    </row>
    <row r="43" spans="1:12" ht="15.6" x14ac:dyDescent="0.3">
      <c r="A43" s="75">
        <f>A37</f>
        <v>1</v>
      </c>
      <c r="B43" s="76">
        <f>B37</f>
        <v>3</v>
      </c>
      <c r="C43" s="77" t="s">
        <v>22</v>
      </c>
      <c r="D43" s="78" t="s">
        <v>23</v>
      </c>
      <c r="E43" s="38" t="s">
        <v>61</v>
      </c>
      <c r="F43" s="28">
        <v>70</v>
      </c>
      <c r="G43" s="28">
        <v>0.84</v>
      </c>
      <c r="H43" s="28">
        <v>0.14000000000000001</v>
      </c>
      <c r="I43" s="28">
        <v>6.07</v>
      </c>
      <c r="J43" s="28">
        <v>18.2</v>
      </c>
      <c r="K43" s="116">
        <v>71</v>
      </c>
      <c r="L43" s="66"/>
    </row>
    <row r="44" spans="1:12" ht="15.6" x14ac:dyDescent="0.3">
      <c r="A44" s="79"/>
      <c r="B44" s="80"/>
      <c r="C44" s="81"/>
      <c r="D44" s="78" t="s">
        <v>24</v>
      </c>
      <c r="E44" s="82" t="s">
        <v>73</v>
      </c>
      <c r="F44" s="83">
        <v>210</v>
      </c>
      <c r="G44" s="96">
        <v>1.7</v>
      </c>
      <c r="H44" s="96">
        <v>5.04</v>
      </c>
      <c r="I44" s="96">
        <v>22.56</v>
      </c>
      <c r="J44" s="96">
        <v>102.78</v>
      </c>
      <c r="K44" s="116" t="s">
        <v>74</v>
      </c>
      <c r="L44" s="66"/>
    </row>
    <row r="45" spans="1:12" ht="15.6" x14ac:dyDescent="0.3">
      <c r="A45" s="79"/>
      <c r="B45" s="80"/>
      <c r="C45" s="81"/>
      <c r="D45" s="78" t="s">
        <v>25</v>
      </c>
      <c r="E45" s="98" t="s">
        <v>75</v>
      </c>
      <c r="F45" s="99">
        <v>85</v>
      </c>
      <c r="G45" s="100">
        <v>12.5</v>
      </c>
      <c r="H45" s="100">
        <v>11.8</v>
      </c>
      <c r="I45" s="100">
        <v>22.03</v>
      </c>
      <c r="J45" s="100">
        <v>227.2</v>
      </c>
      <c r="K45" s="116" t="s">
        <v>76</v>
      </c>
      <c r="L45" s="66"/>
    </row>
    <row r="46" spans="1:12" ht="15.6" x14ac:dyDescent="0.3">
      <c r="A46" s="79"/>
      <c r="B46" s="80"/>
      <c r="C46" s="81"/>
      <c r="D46" s="78" t="s">
        <v>26</v>
      </c>
      <c r="E46" s="98" t="s">
        <v>77</v>
      </c>
      <c r="F46" s="99">
        <v>150</v>
      </c>
      <c r="G46" s="128">
        <v>4.58</v>
      </c>
      <c r="H46" s="127">
        <v>5.47</v>
      </c>
      <c r="I46" s="127">
        <v>24.81</v>
      </c>
      <c r="J46" s="129">
        <v>170.76</v>
      </c>
      <c r="K46" s="116" t="s">
        <v>78</v>
      </c>
      <c r="L46" s="66"/>
    </row>
    <row r="47" spans="1:12" ht="15.6" x14ac:dyDescent="0.3">
      <c r="A47" s="79"/>
      <c r="B47" s="80"/>
      <c r="C47" s="81"/>
      <c r="D47" s="78" t="s">
        <v>27</v>
      </c>
      <c r="E47" s="82" t="s">
        <v>45</v>
      </c>
      <c r="F47" s="83">
        <v>180</v>
      </c>
      <c r="G47" s="84">
        <v>0.14000000000000001</v>
      </c>
      <c r="H47" s="84">
        <v>0</v>
      </c>
      <c r="I47" s="84">
        <v>4.0999999999999996</v>
      </c>
      <c r="J47" s="84">
        <v>104.94</v>
      </c>
      <c r="K47" s="117" t="s">
        <v>66</v>
      </c>
      <c r="L47" s="66"/>
    </row>
    <row r="48" spans="1:12" ht="15.6" x14ac:dyDescent="0.3">
      <c r="A48" s="79"/>
      <c r="B48" s="80"/>
      <c r="C48" s="81"/>
      <c r="D48" s="78" t="s">
        <v>28</v>
      </c>
      <c r="E48" s="82" t="s">
        <v>52</v>
      </c>
      <c r="F48" s="83">
        <v>40</v>
      </c>
      <c r="G48" s="84">
        <v>3.04</v>
      </c>
      <c r="H48" s="84">
        <v>0.32</v>
      </c>
      <c r="I48" s="84">
        <v>7.52</v>
      </c>
      <c r="J48" s="84">
        <v>19.68</v>
      </c>
      <c r="K48" s="118" t="s">
        <v>68</v>
      </c>
      <c r="L48" s="66"/>
    </row>
    <row r="49" spans="1:13" ht="15.6" x14ac:dyDescent="0.3">
      <c r="A49" s="79"/>
      <c r="B49" s="80"/>
      <c r="C49" s="81"/>
      <c r="D49" s="78" t="s">
        <v>29</v>
      </c>
      <c r="E49" s="45"/>
      <c r="F49" s="28"/>
      <c r="G49" s="62"/>
      <c r="H49" s="62"/>
      <c r="I49" s="62"/>
      <c r="J49" s="62"/>
      <c r="K49" s="116"/>
      <c r="L49" s="66"/>
    </row>
    <row r="50" spans="1:13" ht="15.6" x14ac:dyDescent="0.3">
      <c r="A50" s="85"/>
      <c r="B50" s="86"/>
      <c r="C50" s="87"/>
      <c r="D50" s="88" t="s">
        <v>30</v>
      </c>
      <c r="E50" s="89"/>
      <c r="F50" s="90">
        <f>F43+F44+F45+F46+F47+F48</f>
        <v>735</v>
      </c>
      <c r="G50" s="90">
        <f t="shared" ref="G50:H50" si="7">G43+G44+G45+G46+G47+G48</f>
        <v>22.799999999999997</v>
      </c>
      <c r="H50" s="90">
        <f t="shared" si="7"/>
        <v>22.77</v>
      </c>
      <c r="I50" s="103">
        <f>I43+I44+I45+I46+I47+I48</f>
        <v>87.089999999999989</v>
      </c>
      <c r="J50" s="91">
        <f>J43+J44+J45+J46+J47+J48</f>
        <v>643.56000000000006</v>
      </c>
      <c r="K50" s="125"/>
      <c r="L50" s="101"/>
    </row>
    <row r="51" spans="1:13" ht="15.75" customHeight="1" thickBot="1" x14ac:dyDescent="0.35">
      <c r="A51" s="39">
        <f>A37</f>
        <v>1</v>
      </c>
      <c r="B51" s="40">
        <f>B37</f>
        <v>3</v>
      </c>
      <c r="C51" s="140" t="s">
        <v>4</v>
      </c>
      <c r="D51" s="141"/>
      <c r="E51" s="41"/>
      <c r="F51" s="71">
        <f>F42+F50</f>
        <v>1245</v>
      </c>
      <c r="G51" s="71">
        <f>G42+G50</f>
        <v>40.569999999999993</v>
      </c>
      <c r="H51" s="71">
        <f t="shared" ref="H51:J51" si="8">H42+H50</f>
        <v>38.81</v>
      </c>
      <c r="I51" s="71">
        <f t="shared" si="8"/>
        <v>158.97999999999999</v>
      </c>
      <c r="J51" s="71">
        <f t="shared" si="8"/>
        <v>1083.1400000000001</v>
      </c>
      <c r="K51" s="53"/>
      <c r="L51" s="72">
        <v>144.66</v>
      </c>
    </row>
    <row r="52" spans="1:13" ht="31.2" x14ac:dyDescent="0.3">
      <c r="A52" s="20">
        <v>1</v>
      </c>
      <c r="B52" s="21">
        <v>4</v>
      </c>
      <c r="C52" s="22" t="s">
        <v>17</v>
      </c>
      <c r="D52" s="23" t="s">
        <v>18</v>
      </c>
      <c r="E52" s="15" t="s">
        <v>79</v>
      </c>
      <c r="F52" s="17">
        <v>200</v>
      </c>
      <c r="G52" s="63">
        <v>9.52</v>
      </c>
      <c r="H52" s="63">
        <v>9.02</v>
      </c>
      <c r="I52" s="63">
        <v>33.5</v>
      </c>
      <c r="J52" s="63">
        <v>203.01</v>
      </c>
      <c r="K52" s="113">
        <v>174</v>
      </c>
      <c r="L52" s="105"/>
    </row>
    <row r="53" spans="1:13" ht="15.6" x14ac:dyDescent="0.3">
      <c r="A53" s="24"/>
      <c r="B53" s="25"/>
      <c r="C53" s="26"/>
      <c r="D53" s="29" t="s">
        <v>19</v>
      </c>
      <c r="E53" s="15" t="s">
        <v>37</v>
      </c>
      <c r="F53" s="14">
        <v>180</v>
      </c>
      <c r="G53" s="59">
        <v>0.1</v>
      </c>
      <c r="H53" s="59">
        <v>0</v>
      </c>
      <c r="I53" s="59">
        <v>15</v>
      </c>
      <c r="J53" s="59">
        <v>60</v>
      </c>
      <c r="K53" s="114">
        <v>376</v>
      </c>
      <c r="L53" s="94"/>
    </row>
    <row r="54" spans="1:13" ht="31.2" x14ac:dyDescent="0.3">
      <c r="A54" s="24"/>
      <c r="B54" s="25"/>
      <c r="C54" s="26"/>
      <c r="D54" s="29" t="s">
        <v>48</v>
      </c>
      <c r="E54" s="15" t="s">
        <v>58</v>
      </c>
      <c r="F54" s="14">
        <v>50</v>
      </c>
      <c r="G54" s="59">
        <v>4.92</v>
      </c>
      <c r="H54" s="59">
        <v>8</v>
      </c>
      <c r="I54" s="59">
        <v>8.42</v>
      </c>
      <c r="J54" s="59">
        <v>113</v>
      </c>
      <c r="K54" s="114">
        <v>3</v>
      </c>
      <c r="L54" s="107"/>
      <c r="M54" s="68"/>
    </row>
    <row r="55" spans="1:13" ht="15.6" x14ac:dyDescent="0.3">
      <c r="A55" s="24"/>
      <c r="B55" s="25"/>
      <c r="C55" s="26"/>
      <c r="D55" s="29" t="s">
        <v>59</v>
      </c>
      <c r="E55" s="49" t="s">
        <v>80</v>
      </c>
      <c r="F55" s="50">
        <v>60</v>
      </c>
      <c r="G55" s="52">
        <v>2.34</v>
      </c>
      <c r="H55" s="52">
        <v>0.187</v>
      </c>
      <c r="I55" s="52">
        <v>12.23</v>
      </c>
      <c r="J55" s="52">
        <v>112.03</v>
      </c>
      <c r="K55" s="120">
        <v>602</v>
      </c>
      <c r="L55" s="107"/>
      <c r="M55" s="68"/>
    </row>
    <row r="56" spans="1:13" ht="15.6" x14ac:dyDescent="0.3">
      <c r="A56" s="24"/>
      <c r="B56" s="25"/>
      <c r="C56" s="26"/>
      <c r="D56" s="29"/>
      <c r="E56" s="49"/>
      <c r="F56" s="50"/>
      <c r="G56" s="52"/>
      <c r="H56" s="52"/>
      <c r="I56" s="52"/>
      <c r="J56" s="52"/>
      <c r="K56" s="115"/>
      <c r="L56" s="69"/>
      <c r="M56" s="68"/>
    </row>
    <row r="57" spans="1:13" ht="15.6" x14ac:dyDescent="0.3">
      <c r="A57" s="24"/>
      <c r="B57" s="25"/>
      <c r="C57" s="26"/>
      <c r="D57" s="44"/>
      <c r="E57" s="58"/>
      <c r="F57" s="50"/>
      <c r="G57" s="52"/>
      <c r="H57" s="52"/>
      <c r="I57" s="52"/>
      <c r="J57" s="52"/>
      <c r="K57" s="115"/>
      <c r="L57" s="94"/>
    </row>
    <row r="58" spans="1:13" ht="15.6" x14ac:dyDescent="0.3">
      <c r="A58" s="32"/>
      <c r="B58" s="33"/>
      <c r="C58" s="34"/>
      <c r="D58" s="35" t="s">
        <v>30</v>
      </c>
      <c r="E58" s="36"/>
      <c r="F58" s="12">
        <f>F52+F53+F54+F55</f>
        <v>490</v>
      </c>
      <c r="G58" s="12">
        <f t="shared" ref="G58:J58" si="9">G52+G53+G54+G55</f>
        <v>16.88</v>
      </c>
      <c r="H58" s="12">
        <f t="shared" si="9"/>
        <v>17.207000000000001</v>
      </c>
      <c r="I58" s="12">
        <f t="shared" si="9"/>
        <v>69.150000000000006</v>
      </c>
      <c r="J58" s="12">
        <f t="shared" si="9"/>
        <v>488.03999999999996</v>
      </c>
      <c r="K58" s="48"/>
      <c r="L58" s="67"/>
    </row>
    <row r="59" spans="1:13" ht="15.6" x14ac:dyDescent="0.3">
      <c r="A59" s="75">
        <f>A52</f>
        <v>1</v>
      </c>
      <c r="B59" s="76">
        <f>B52</f>
        <v>4</v>
      </c>
      <c r="C59" s="77" t="s">
        <v>22</v>
      </c>
      <c r="D59" s="78" t="s">
        <v>23</v>
      </c>
      <c r="E59" s="38" t="s">
        <v>71</v>
      </c>
      <c r="F59" s="28">
        <v>70</v>
      </c>
      <c r="G59" s="62">
        <v>0.84</v>
      </c>
      <c r="H59" s="62">
        <v>0.14000000000000001</v>
      </c>
      <c r="I59" s="62">
        <v>8.1199999999999992</v>
      </c>
      <c r="J59" s="62">
        <v>18.2</v>
      </c>
      <c r="K59" s="116">
        <v>71</v>
      </c>
      <c r="L59" s="66"/>
    </row>
    <row r="60" spans="1:13" ht="15.6" x14ac:dyDescent="0.3">
      <c r="A60" s="79"/>
      <c r="B60" s="80"/>
      <c r="C60" s="81"/>
      <c r="D60" s="78" t="s">
        <v>24</v>
      </c>
      <c r="E60" s="82" t="s">
        <v>81</v>
      </c>
      <c r="F60" s="83">
        <v>200</v>
      </c>
      <c r="G60" s="84">
        <v>1.4</v>
      </c>
      <c r="H60" s="84">
        <v>13.02</v>
      </c>
      <c r="I60" s="84">
        <v>31.02</v>
      </c>
      <c r="J60" s="84">
        <v>95.54</v>
      </c>
      <c r="K60" s="117" t="s">
        <v>82</v>
      </c>
      <c r="L60" s="66"/>
    </row>
    <row r="61" spans="1:13" ht="15.6" x14ac:dyDescent="0.3">
      <c r="A61" s="79"/>
      <c r="B61" s="80"/>
      <c r="C61" s="81"/>
      <c r="D61" s="78" t="s">
        <v>25</v>
      </c>
      <c r="E61" s="82" t="s">
        <v>83</v>
      </c>
      <c r="F61" s="83">
        <v>130</v>
      </c>
      <c r="G61" s="84">
        <v>11.86</v>
      </c>
      <c r="H61" s="84">
        <v>6.26</v>
      </c>
      <c r="I61" s="84">
        <v>6.26</v>
      </c>
      <c r="J61" s="84">
        <v>172.32</v>
      </c>
      <c r="K61" s="117" t="s">
        <v>86</v>
      </c>
      <c r="L61" s="66"/>
    </row>
    <row r="62" spans="1:13" ht="15.6" x14ac:dyDescent="0.3">
      <c r="A62" s="79"/>
      <c r="B62" s="80"/>
      <c r="C62" s="81"/>
      <c r="D62" s="78" t="s">
        <v>26</v>
      </c>
      <c r="E62" s="70" t="s">
        <v>84</v>
      </c>
      <c r="F62" s="131">
        <v>150</v>
      </c>
      <c r="G62" s="132">
        <v>3.25</v>
      </c>
      <c r="H62" s="133">
        <v>4.68</v>
      </c>
      <c r="I62" s="133">
        <v>26.1</v>
      </c>
      <c r="J62" s="133">
        <v>210</v>
      </c>
      <c r="K62" s="130" t="s">
        <v>85</v>
      </c>
      <c r="L62" s="66"/>
    </row>
    <row r="63" spans="1:13" ht="15.6" x14ac:dyDescent="0.3">
      <c r="A63" s="79"/>
      <c r="B63" s="80"/>
      <c r="C63" s="81"/>
      <c r="D63" s="78" t="s">
        <v>27</v>
      </c>
      <c r="E63" s="82" t="s">
        <v>87</v>
      </c>
      <c r="F63" s="83">
        <v>180</v>
      </c>
      <c r="G63" s="84">
        <v>0.36</v>
      </c>
      <c r="H63" s="84">
        <v>0</v>
      </c>
      <c r="I63" s="84">
        <v>3.5</v>
      </c>
      <c r="J63" s="84">
        <v>104.94</v>
      </c>
      <c r="K63" s="117" t="s">
        <v>66</v>
      </c>
      <c r="L63" s="66"/>
    </row>
    <row r="64" spans="1:13" ht="15.6" x14ac:dyDescent="0.3">
      <c r="A64" s="79"/>
      <c r="B64" s="80"/>
      <c r="C64" s="81"/>
      <c r="D64" s="78" t="s">
        <v>28</v>
      </c>
      <c r="E64" s="82" t="s">
        <v>52</v>
      </c>
      <c r="F64" s="83">
        <v>40</v>
      </c>
      <c r="G64" s="84">
        <v>3.04</v>
      </c>
      <c r="H64" s="84">
        <v>0.32</v>
      </c>
      <c r="I64" s="84">
        <v>7.52</v>
      </c>
      <c r="J64" s="84">
        <v>19.68</v>
      </c>
      <c r="K64" s="118" t="s">
        <v>68</v>
      </c>
      <c r="L64" s="66"/>
    </row>
    <row r="65" spans="1:12" ht="15.6" x14ac:dyDescent="0.3">
      <c r="A65" s="79"/>
      <c r="B65" s="80"/>
      <c r="C65" s="81"/>
      <c r="D65" s="78" t="s">
        <v>29</v>
      </c>
      <c r="E65" s="31"/>
      <c r="F65" s="28"/>
      <c r="G65" s="60"/>
      <c r="H65" s="60"/>
      <c r="I65" s="60"/>
      <c r="J65" s="60"/>
      <c r="K65" s="116"/>
      <c r="L65" s="66"/>
    </row>
    <row r="66" spans="1:12" ht="15.6" x14ac:dyDescent="0.3">
      <c r="A66" s="85"/>
      <c r="B66" s="86"/>
      <c r="C66" s="87"/>
      <c r="D66" s="88" t="s">
        <v>30</v>
      </c>
      <c r="E66" s="89"/>
      <c r="F66" s="90">
        <f>F59+F60+F61+F62+F63+F64</f>
        <v>770</v>
      </c>
      <c r="G66" s="90">
        <f t="shared" ref="G66:J66" si="10">G59+G60+G61+G62+G63+G64</f>
        <v>20.75</v>
      </c>
      <c r="H66" s="90">
        <f t="shared" si="10"/>
        <v>24.42</v>
      </c>
      <c r="I66" s="90">
        <f t="shared" si="10"/>
        <v>82.52</v>
      </c>
      <c r="J66" s="90">
        <f t="shared" si="10"/>
        <v>620.67999999999995</v>
      </c>
      <c r="K66" s="125"/>
      <c r="L66" s="93"/>
    </row>
    <row r="67" spans="1:12" ht="15.75" customHeight="1" thickBot="1" x14ac:dyDescent="0.35">
      <c r="A67" s="39">
        <f>A52</f>
        <v>1</v>
      </c>
      <c r="B67" s="40">
        <f>B52</f>
        <v>4</v>
      </c>
      <c r="C67" s="140" t="s">
        <v>4</v>
      </c>
      <c r="D67" s="141"/>
      <c r="E67" s="41"/>
      <c r="F67" s="71">
        <f>F58+F66</f>
        <v>1260</v>
      </c>
      <c r="G67" s="71">
        <f t="shared" ref="G67:J67" si="11">G58+G66</f>
        <v>37.629999999999995</v>
      </c>
      <c r="H67" s="71">
        <f t="shared" si="11"/>
        <v>41.627000000000002</v>
      </c>
      <c r="I67" s="71">
        <f t="shared" si="11"/>
        <v>151.67000000000002</v>
      </c>
      <c r="J67" s="71">
        <f t="shared" si="11"/>
        <v>1108.7199999999998</v>
      </c>
      <c r="K67" s="74"/>
      <c r="L67" s="73">
        <v>144.66</v>
      </c>
    </row>
    <row r="68" spans="1:12" ht="31.2" x14ac:dyDescent="0.3">
      <c r="A68" s="20">
        <v>1</v>
      </c>
      <c r="B68" s="21">
        <v>5</v>
      </c>
      <c r="C68" s="22" t="s">
        <v>17</v>
      </c>
      <c r="D68" s="23" t="s">
        <v>18</v>
      </c>
      <c r="E68" s="15" t="s">
        <v>42</v>
      </c>
      <c r="F68" s="17">
        <v>200</v>
      </c>
      <c r="G68" s="63">
        <v>9.68</v>
      </c>
      <c r="H68" s="63">
        <v>7.3</v>
      </c>
      <c r="I68" s="63">
        <v>30.1</v>
      </c>
      <c r="J68" s="63">
        <v>185.88</v>
      </c>
      <c r="K68" s="119">
        <v>173</v>
      </c>
      <c r="L68" s="108"/>
    </row>
    <row r="69" spans="1:12" ht="15.6" x14ac:dyDescent="0.3">
      <c r="A69" s="24"/>
      <c r="B69" s="25"/>
      <c r="C69" s="26"/>
      <c r="D69" s="44" t="s">
        <v>19</v>
      </c>
      <c r="E69" s="15" t="s">
        <v>35</v>
      </c>
      <c r="F69" s="14">
        <v>180</v>
      </c>
      <c r="G69" s="59">
        <v>3.76</v>
      </c>
      <c r="H69" s="59">
        <v>3.2</v>
      </c>
      <c r="I69" s="59">
        <v>23.12</v>
      </c>
      <c r="J69" s="59">
        <v>150.80000000000001</v>
      </c>
      <c r="K69" s="114">
        <v>382</v>
      </c>
      <c r="L69" s="94"/>
    </row>
    <row r="70" spans="1:12" ht="15.6" x14ac:dyDescent="0.3">
      <c r="A70" s="24"/>
      <c r="B70" s="25"/>
      <c r="C70" s="26"/>
      <c r="D70" s="29" t="s">
        <v>53</v>
      </c>
      <c r="E70" s="15" t="s">
        <v>49</v>
      </c>
      <c r="F70" s="14">
        <v>40</v>
      </c>
      <c r="G70" s="59">
        <v>4.92</v>
      </c>
      <c r="H70" s="59">
        <v>8</v>
      </c>
      <c r="I70" s="59">
        <v>8.42</v>
      </c>
      <c r="J70" s="59">
        <v>133.12</v>
      </c>
      <c r="K70" s="115">
        <v>1</v>
      </c>
      <c r="L70" s="94"/>
    </row>
    <row r="71" spans="1:12" ht="15.6" x14ac:dyDescent="0.3">
      <c r="A71" s="24"/>
      <c r="B71" s="25"/>
      <c r="C71" s="26"/>
      <c r="D71" s="29" t="s">
        <v>38</v>
      </c>
      <c r="E71" s="15" t="s">
        <v>54</v>
      </c>
      <c r="F71" s="14">
        <v>60</v>
      </c>
      <c r="G71" s="59">
        <v>0.1</v>
      </c>
      <c r="H71" s="59">
        <v>0.1</v>
      </c>
      <c r="I71" s="59">
        <v>16</v>
      </c>
      <c r="J71" s="59">
        <v>30.2</v>
      </c>
      <c r="K71" s="115">
        <v>604</v>
      </c>
      <c r="L71" s="94"/>
    </row>
    <row r="72" spans="1:12" ht="15.6" x14ac:dyDescent="0.3">
      <c r="A72" s="24"/>
      <c r="B72" s="25"/>
      <c r="C72" s="26"/>
      <c r="D72" s="29"/>
      <c r="E72" s="49"/>
      <c r="F72" s="50"/>
      <c r="G72" s="52"/>
      <c r="H72" s="52"/>
      <c r="I72" s="52"/>
      <c r="J72" s="52"/>
      <c r="K72" s="115"/>
      <c r="L72" s="94"/>
    </row>
    <row r="73" spans="1:12" ht="15.6" x14ac:dyDescent="0.3">
      <c r="A73" s="32"/>
      <c r="B73" s="33"/>
      <c r="C73" s="34"/>
      <c r="D73" s="35" t="s">
        <v>30</v>
      </c>
      <c r="E73" s="36"/>
      <c r="F73" s="12">
        <f>F68+F69+F70+F71</f>
        <v>480</v>
      </c>
      <c r="G73" s="12">
        <f t="shared" ref="G73:J73" si="12">G68+G69+G70+G71</f>
        <v>18.46</v>
      </c>
      <c r="H73" s="12">
        <f t="shared" si="12"/>
        <v>18.600000000000001</v>
      </c>
      <c r="I73" s="12">
        <f t="shared" si="12"/>
        <v>77.64</v>
      </c>
      <c r="J73" s="12">
        <f t="shared" si="12"/>
        <v>500</v>
      </c>
      <c r="K73" s="37"/>
      <c r="L73" s="67"/>
    </row>
    <row r="74" spans="1:12" ht="15.6" x14ac:dyDescent="0.3">
      <c r="A74" s="75">
        <f>A68</f>
        <v>1</v>
      </c>
      <c r="B74" s="76">
        <f>B68</f>
        <v>5</v>
      </c>
      <c r="C74" s="77" t="s">
        <v>22</v>
      </c>
      <c r="D74" s="78" t="s">
        <v>23</v>
      </c>
      <c r="E74" s="38" t="s">
        <v>61</v>
      </c>
      <c r="F74" s="28">
        <v>70</v>
      </c>
      <c r="G74" s="28">
        <v>0.84</v>
      </c>
      <c r="H74" s="28">
        <v>0.14000000000000001</v>
      </c>
      <c r="I74" s="28">
        <v>6.07</v>
      </c>
      <c r="J74" s="28">
        <v>18.2</v>
      </c>
      <c r="K74" s="116">
        <v>71</v>
      </c>
      <c r="L74" s="66"/>
    </row>
    <row r="75" spans="1:12" ht="15.6" x14ac:dyDescent="0.3">
      <c r="A75" s="79"/>
      <c r="B75" s="80"/>
      <c r="C75" s="81"/>
      <c r="D75" s="78" t="s">
        <v>24</v>
      </c>
      <c r="E75" s="82" t="s">
        <v>62</v>
      </c>
      <c r="F75" s="83">
        <v>210</v>
      </c>
      <c r="G75" s="84">
        <v>1.45</v>
      </c>
      <c r="H75" s="84">
        <v>3.93</v>
      </c>
      <c r="I75" s="84">
        <v>62.23</v>
      </c>
      <c r="J75" s="84">
        <v>82</v>
      </c>
      <c r="K75" s="117" t="s">
        <v>65</v>
      </c>
      <c r="L75" s="66"/>
    </row>
    <row r="76" spans="1:12" ht="15.6" x14ac:dyDescent="0.3">
      <c r="A76" s="79"/>
      <c r="B76" s="80"/>
      <c r="C76" s="81"/>
      <c r="D76" s="78" t="s">
        <v>25</v>
      </c>
      <c r="E76" s="82" t="s">
        <v>88</v>
      </c>
      <c r="F76" s="83">
        <v>85</v>
      </c>
      <c r="G76" s="83">
        <v>15.62</v>
      </c>
      <c r="H76" s="83">
        <v>14.32</v>
      </c>
      <c r="I76" s="83">
        <v>3.52</v>
      </c>
      <c r="J76" s="83">
        <v>189.28</v>
      </c>
      <c r="K76" s="116" t="s">
        <v>89</v>
      </c>
      <c r="L76" s="66"/>
    </row>
    <row r="77" spans="1:12" ht="15.6" x14ac:dyDescent="0.3">
      <c r="A77" s="79"/>
      <c r="B77" s="80"/>
      <c r="C77" s="81"/>
      <c r="D77" s="78" t="s">
        <v>26</v>
      </c>
      <c r="E77" s="82" t="s">
        <v>90</v>
      </c>
      <c r="F77" s="83">
        <v>150</v>
      </c>
      <c r="G77" s="83">
        <v>3.81</v>
      </c>
      <c r="H77" s="83">
        <v>3.6</v>
      </c>
      <c r="I77" s="83">
        <v>5.6</v>
      </c>
      <c r="J77" s="83">
        <v>236.06</v>
      </c>
      <c r="K77" s="116">
        <v>304</v>
      </c>
      <c r="L77" s="66"/>
    </row>
    <row r="78" spans="1:12" ht="15.6" x14ac:dyDescent="0.3">
      <c r="A78" s="79"/>
      <c r="B78" s="80"/>
      <c r="C78" s="81"/>
      <c r="D78" s="78" t="s">
        <v>27</v>
      </c>
      <c r="E78" s="82" t="s">
        <v>43</v>
      </c>
      <c r="F78" s="83">
        <v>200</v>
      </c>
      <c r="G78" s="96">
        <v>0</v>
      </c>
      <c r="H78" s="96">
        <v>0</v>
      </c>
      <c r="I78" s="96">
        <v>14.7</v>
      </c>
      <c r="J78" s="96">
        <v>93</v>
      </c>
      <c r="K78" s="116">
        <v>10</v>
      </c>
      <c r="L78" s="66"/>
    </row>
    <row r="79" spans="1:12" ht="15.6" x14ac:dyDescent="0.3">
      <c r="A79" s="79"/>
      <c r="B79" s="80"/>
      <c r="C79" s="81"/>
      <c r="D79" s="78" t="s">
        <v>28</v>
      </c>
      <c r="E79" s="82" t="s">
        <v>52</v>
      </c>
      <c r="F79" s="83">
        <v>40</v>
      </c>
      <c r="G79" s="84">
        <v>3.04</v>
      </c>
      <c r="H79" s="84">
        <v>0.32</v>
      </c>
      <c r="I79" s="84">
        <v>7.52</v>
      </c>
      <c r="J79" s="84">
        <v>19.68</v>
      </c>
      <c r="K79" s="118" t="s">
        <v>68</v>
      </c>
      <c r="L79" s="66"/>
    </row>
    <row r="80" spans="1:12" ht="15.6" x14ac:dyDescent="0.3">
      <c r="A80" s="79"/>
      <c r="B80" s="80"/>
      <c r="C80" s="81"/>
      <c r="D80" s="78" t="s">
        <v>29</v>
      </c>
      <c r="E80" s="45"/>
      <c r="F80" s="28"/>
      <c r="G80" s="28"/>
      <c r="H80" s="28"/>
      <c r="I80" s="28"/>
      <c r="J80" s="28"/>
      <c r="K80" s="116"/>
      <c r="L80" s="66"/>
    </row>
    <row r="81" spans="1:12" ht="15.6" x14ac:dyDescent="0.3">
      <c r="A81" s="79"/>
      <c r="B81" s="80"/>
      <c r="C81" s="81"/>
      <c r="D81" s="27" t="s">
        <v>33</v>
      </c>
      <c r="E81" s="31"/>
      <c r="F81" s="28"/>
      <c r="G81" s="28"/>
      <c r="H81" s="28"/>
      <c r="I81" s="28"/>
      <c r="J81" s="28"/>
      <c r="K81" s="116"/>
      <c r="L81" s="66"/>
    </row>
    <row r="82" spans="1:12" ht="15.6" x14ac:dyDescent="0.3">
      <c r="A82" s="85"/>
      <c r="B82" s="86"/>
      <c r="C82" s="87"/>
      <c r="D82" s="88" t="s">
        <v>30</v>
      </c>
      <c r="E82" s="89"/>
      <c r="F82" s="90">
        <f>F74+F75+F76+F77+F78+F79</f>
        <v>755</v>
      </c>
      <c r="G82" s="90">
        <f t="shared" ref="G82:J82" si="13">G74+G75+G76+G77+G78+G79</f>
        <v>24.759999999999998</v>
      </c>
      <c r="H82" s="90">
        <f t="shared" si="13"/>
        <v>22.310000000000002</v>
      </c>
      <c r="I82" s="90">
        <f t="shared" si="13"/>
        <v>99.639999999999986</v>
      </c>
      <c r="J82" s="90">
        <f t="shared" si="13"/>
        <v>638.21999999999991</v>
      </c>
      <c r="K82" s="90"/>
      <c r="L82" s="93"/>
    </row>
    <row r="83" spans="1:12" ht="15.75" customHeight="1" thickBot="1" x14ac:dyDescent="0.35">
      <c r="A83" s="39">
        <f>A68</f>
        <v>1</v>
      </c>
      <c r="B83" s="40">
        <f>B68</f>
        <v>5</v>
      </c>
      <c r="C83" s="140" t="s">
        <v>4</v>
      </c>
      <c r="D83" s="141"/>
      <c r="E83" s="41"/>
      <c r="F83" s="71">
        <f>F73+F82</f>
        <v>1235</v>
      </c>
      <c r="G83" s="71">
        <f t="shared" ref="G83:J83" si="14">G73+G82</f>
        <v>43.22</v>
      </c>
      <c r="H83" s="71">
        <f t="shared" si="14"/>
        <v>40.910000000000004</v>
      </c>
      <c r="I83" s="71">
        <f t="shared" si="14"/>
        <v>177.27999999999997</v>
      </c>
      <c r="J83" s="71">
        <f t="shared" si="14"/>
        <v>1138.2199999999998</v>
      </c>
      <c r="K83" s="53"/>
      <c r="L83" s="72">
        <v>144.66</v>
      </c>
    </row>
    <row r="84" spans="1:12" ht="15.6" x14ac:dyDescent="0.3">
      <c r="A84" s="20">
        <v>2</v>
      </c>
      <c r="B84" s="21">
        <v>1</v>
      </c>
      <c r="C84" s="22" t="s">
        <v>17</v>
      </c>
      <c r="D84" s="23" t="s">
        <v>18</v>
      </c>
      <c r="E84" s="16" t="s">
        <v>91</v>
      </c>
      <c r="F84" s="17">
        <v>125</v>
      </c>
      <c r="G84" s="63">
        <v>11</v>
      </c>
      <c r="H84" s="63">
        <v>15.23</v>
      </c>
      <c r="I84" s="63">
        <v>29.68</v>
      </c>
      <c r="J84" s="63">
        <v>216.46</v>
      </c>
      <c r="K84" s="123" t="s">
        <v>92</v>
      </c>
      <c r="L84" s="105"/>
    </row>
    <row r="85" spans="1:12" ht="15.6" x14ac:dyDescent="0.3">
      <c r="A85" s="24"/>
      <c r="B85" s="25"/>
      <c r="C85" s="26"/>
      <c r="D85" s="29" t="s">
        <v>19</v>
      </c>
      <c r="E85" s="15" t="s">
        <v>40</v>
      </c>
      <c r="F85" s="14">
        <v>180</v>
      </c>
      <c r="G85" s="59">
        <v>3.58</v>
      </c>
      <c r="H85" s="59">
        <v>2.68</v>
      </c>
      <c r="I85" s="59">
        <v>26.03</v>
      </c>
      <c r="J85" s="59">
        <v>152.03</v>
      </c>
      <c r="K85" s="124">
        <v>379</v>
      </c>
      <c r="L85" s="94"/>
    </row>
    <row r="86" spans="1:12" ht="15.6" x14ac:dyDescent="0.3">
      <c r="A86" s="24"/>
      <c r="B86" s="25"/>
      <c r="C86" s="26"/>
      <c r="D86" s="29" t="s">
        <v>20</v>
      </c>
      <c r="E86" s="15"/>
      <c r="F86" s="14"/>
      <c r="G86" s="59"/>
      <c r="H86" s="59"/>
      <c r="I86" s="59"/>
      <c r="J86" s="59"/>
      <c r="K86" s="134"/>
      <c r="L86" s="94"/>
    </row>
    <row r="87" spans="1:12" ht="15.6" x14ac:dyDescent="0.3">
      <c r="A87" s="24"/>
      <c r="B87" s="25"/>
      <c r="C87" s="26"/>
      <c r="D87" s="29" t="s">
        <v>21</v>
      </c>
      <c r="E87" s="49" t="s">
        <v>41</v>
      </c>
      <c r="F87" s="50">
        <v>200</v>
      </c>
      <c r="G87" s="52">
        <v>1.2</v>
      </c>
      <c r="H87" s="52">
        <v>0.8</v>
      </c>
      <c r="I87" s="52">
        <v>19.600000000000001</v>
      </c>
      <c r="J87" s="52">
        <v>88</v>
      </c>
      <c r="K87" s="115">
        <v>338</v>
      </c>
      <c r="L87" s="94"/>
    </row>
    <row r="88" spans="1:12" ht="15.6" x14ac:dyDescent="0.3">
      <c r="A88" s="32"/>
      <c r="B88" s="33"/>
      <c r="C88" s="34"/>
      <c r="D88" s="35" t="s">
        <v>30</v>
      </c>
      <c r="E88" s="36"/>
      <c r="F88" s="12">
        <f>F84+F85+F86+F87</f>
        <v>505</v>
      </c>
      <c r="G88" s="12">
        <f t="shared" ref="G88:J88" si="15">G84+G85+G86+G87</f>
        <v>15.78</v>
      </c>
      <c r="H88" s="12">
        <f t="shared" si="15"/>
        <v>18.71</v>
      </c>
      <c r="I88" s="12">
        <f t="shared" si="15"/>
        <v>75.31</v>
      </c>
      <c r="J88" s="12">
        <f t="shared" si="15"/>
        <v>456.49</v>
      </c>
      <c r="K88" s="37"/>
      <c r="L88" s="67"/>
    </row>
    <row r="89" spans="1:12" ht="15.6" x14ac:dyDescent="0.3">
      <c r="A89" s="75">
        <f>A84</f>
        <v>2</v>
      </c>
      <c r="B89" s="76">
        <f>B84</f>
        <v>1</v>
      </c>
      <c r="C89" s="77" t="s">
        <v>22</v>
      </c>
      <c r="D89" s="78" t="s">
        <v>23</v>
      </c>
      <c r="E89" s="38" t="s">
        <v>71</v>
      </c>
      <c r="F89" s="28">
        <v>70</v>
      </c>
      <c r="G89" s="62">
        <v>0.84</v>
      </c>
      <c r="H89" s="62">
        <v>0.14000000000000001</v>
      </c>
      <c r="I89" s="62">
        <v>8.1199999999999992</v>
      </c>
      <c r="J89" s="62">
        <v>18.2</v>
      </c>
      <c r="K89" s="116">
        <v>71</v>
      </c>
      <c r="L89" s="66"/>
    </row>
    <row r="90" spans="1:12" ht="15.6" x14ac:dyDescent="0.3">
      <c r="A90" s="79"/>
      <c r="B90" s="80"/>
      <c r="C90" s="81"/>
      <c r="D90" s="78" t="s">
        <v>24</v>
      </c>
      <c r="E90" s="82" t="s">
        <v>69</v>
      </c>
      <c r="F90" s="83">
        <v>200</v>
      </c>
      <c r="G90" s="96">
        <v>3.02</v>
      </c>
      <c r="H90" s="96">
        <v>4.26</v>
      </c>
      <c r="I90" s="96">
        <v>19.04</v>
      </c>
      <c r="J90" s="96">
        <v>25.088999999999999</v>
      </c>
      <c r="K90" s="117" t="s">
        <v>70</v>
      </c>
      <c r="L90" s="66"/>
    </row>
    <row r="91" spans="1:12" ht="15.6" x14ac:dyDescent="0.3">
      <c r="A91" s="79"/>
      <c r="B91" s="80"/>
      <c r="C91" s="81"/>
      <c r="D91" s="78" t="s">
        <v>25</v>
      </c>
      <c r="E91" s="82" t="s">
        <v>93</v>
      </c>
      <c r="F91" s="99">
        <v>85</v>
      </c>
      <c r="G91" s="100">
        <v>12.5</v>
      </c>
      <c r="H91" s="100">
        <v>11.8</v>
      </c>
      <c r="I91" s="100">
        <v>22.03</v>
      </c>
      <c r="J91" s="100">
        <v>227.2</v>
      </c>
      <c r="K91" s="116" t="s">
        <v>76</v>
      </c>
      <c r="L91" s="66"/>
    </row>
    <row r="92" spans="1:12" ht="15.6" x14ac:dyDescent="0.3">
      <c r="A92" s="79"/>
      <c r="B92" s="80"/>
      <c r="C92" s="81"/>
      <c r="D92" s="78" t="s">
        <v>26</v>
      </c>
      <c r="E92" s="102" t="s">
        <v>94</v>
      </c>
      <c r="F92" s="83">
        <v>150</v>
      </c>
      <c r="G92" s="128">
        <v>4.58</v>
      </c>
      <c r="H92" s="127">
        <v>5.47</v>
      </c>
      <c r="I92" s="127">
        <v>24.81</v>
      </c>
      <c r="J92" s="135">
        <v>253.78</v>
      </c>
      <c r="K92" s="116" t="s">
        <v>78</v>
      </c>
      <c r="L92" s="116"/>
    </row>
    <row r="93" spans="1:12" ht="15.6" x14ac:dyDescent="0.3">
      <c r="A93" s="79"/>
      <c r="B93" s="80"/>
      <c r="C93" s="81"/>
      <c r="D93" s="78" t="s">
        <v>27</v>
      </c>
      <c r="E93" s="82" t="s">
        <v>37</v>
      </c>
      <c r="F93" s="83">
        <v>180</v>
      </c>
      <c r="G93" s="96">
        <v>0.1</v>
      </c>
      <c r="H93" s="96">
        <v>0</v>
      </c>
      <c r="I93" s="96">
        <v>15</v>
      </c>
      <c r="J93" s="96">
        <v>60</v>
      </c>
      <c r="K93" s="117">
        <v>376</v>
      </c>
      <c r="L93" s="66"/>
    </row>
    <row r="94" spans="1:12" ht="15.6" x14ac:dyDescent="0.3">
      <c r="A94" s="79"/>
      <c r="B94" s="80"/>
      <c r="C94" s="81"/>
      <c r="D94" s="78" t="s">
        <v>28</v>
      </c>
      <c r="E94" s="82" t="s">
        <v>52</v>
      </c>
      <c r="F94" s="83">
        <v>40</v>
      </c>
      <c r="G94" s="84">
        <v>3.04</v>
      </c>
      <c r="H94" s="84">
        <v>0.32</v>
      </c>
      <c r="I94" s="84">
        <v>7.52</v>
      </c>
      <c r="J94" s="84">
        <v>19.68</v>
      </c>
      <c r="K94" s="118" t="s">
        <v>68</v>
      </c>
      <c r="L94" s="66"/>
    </row>
    <row r="95" spans="1:12" ht="15.6" x14ac:dyDescent="0.3">
      <c r="A95" s="79"/>
      <c r="B95" s="80"/>
      <c r="C95" s="81"/>
      <c r="D95" s="78" t="s">
        <v>29</v>
      </c>
      <c r="E95" s="31"/>
      <c r="F95" s="28"/>
      <c r="G95" s="28"/>
      <c r="H95" s="28"/>
      <c r="I95" s="28"/>
      <c r="J95" s="28"/>
      <c r="K95" s="30"/>
      <c r="L95" s="66"/>
    </row>
    <row r="96" spans="1:12" ht="15.6" x14ac:dyDescent="0.3">
      <c r="A96" s="85"/>
      <c r="B96" s="86"/>
      <c r="C96" s="87"/>
      <c r="D96" s="88" t="s">
        <v>30</v>
      </c>
      <c r="E96" s="89"/>
      <c r="F96" s="90">
        <f>F89+F90+F91+F92+F93+F94</f>
        <v>725</v>
      </c>
      <c r="G96" s="90">
        <f t="shared" ref="G96:J96" si="16">G89+G90+G91+G92+G93+G94</f>
        <v>24.08</v>
      </c>
      <c r="H96" s="90">
        <f t="shared" si="16"/>
        <v>21.99</v>
      </c>
      <c r="I96" s="90">
        <f t="shared" si="16"/>
        <v>96.52</v>
      </c>
      <c r="J96" s="90">
        <f t="shared" si="16"/>
        <v>603.94899999999996</v>
      </c>
      <c r="K96" s="92"/>
      <c r="L96" s="93"/>
    </row>
    <row r="97" spans="1:12" ht="16.2" thickBot="1" x14ac:dyDescent="0.35">
      <c r="A97" s="39">
        <f>A84</f>
        <v>2</v>
      </c>
      <c r="B97" s="40">
        <f>B84</f>
        <v>1</v>
      </c>
      <c r="C97" s="140" t="s">
        <v>4</v>
      </c>
      <c r="D97" s="141"/>
      <c r="E97" s="41"/>
      <c r="F97" s="71">
        <f>F88+F96</f>
        <v>1230</v>
      </c>
      <c r="G97" s="71">
        <f t="shared" ref="G97:J97" si="17">G88+G96</f>
        <v>39.86</v>
      </c>
      <c r="H97" s="71">
        <f t="shared" si="17"/>
        <v>40.700000000000003</v>
      </c>
      <c r="I97" s="71">
        <f t="shared" si="17"/>
        <v>171.82999999999998</v>
      </c>
      <c r="J97" s="71">
        <f t="shared" si="17"/>
        <v>1060.4389999999999</v>
      </c>
      <c r="K97" s="53"/>
      <c r="L97" s="72">
        <v>144.66</v>
      </c>
    </row>
    <row r="98" spans="1:12" ht="31.2" x14ac:dyDescent="0.3">
      <c r="A98" s="42">
        <v>2</v>
      </c>
      <c r="B98" s="25">
        <v>2</v>
      </c>
      <c r="C98" s="22" t="s">
        <v>17</v>
      </c>
      <c r="D98" s="23" t="s">
        <v>18</v>
      </c>
      <c r="E98" s="15" t="s">
        <v>57</v>
      </c>
      <c r="F98" s="14">
        <v>200</v>
      </c>
      <c r="G98" s="63">
        <v>9.68</v>
      </c>
      <c r="H98" s="63">
        <v>8.27</v>
      </c>
      <c r="I98" s="63">
        <v>31.79</v>
      </c>
      <c r="J98" s="63">
        <v>240</v>
      </c>
      <c r="K98" s="136">
        <v>181</v>
      </c>
      <c r="L98" s="105"/>
    </row>
    <row r="99" spans="1:12" ht="15.6" x14ac:dyDescent="0.3">
      <c r="A99" s="42"/>
      <c r="B99" s="25"/>
      <c r="C99" s="26"/>
      <c r="D99" s="44" t="s">
        <v>19</v>
      </c>
      <c r="E99" s="15" t="s">
        <v>35</v>
      </c>
      <c r="F99" s="14">
        <v>180</v>
      </c>
      <c r="G99" s="59">
        <v>3.76</v>
      </c>
      <c r="H99" s="59">
        <v>3.2</v>
      </c>
      <c r="I99" s="59">
        <v>23.12</v>
      </c>
      <c r="J99" s="59">
        <v>150.80000000000001</v>
      </c>
      <c r="K99" s="114">
        <v>382</v>
      </c>
      <c r="L99" s="94"/>
    </row>
    <row r="100" spans="1:12" ht="15.6" x14ac:dyDescent="0.3">
      <c r="A100" s="42"/>
      <c r="B100" s="25"/>
      <c r="C100" s="26"/>
      <c r="D100" s="29" t="s">
        <v>53</v>
      </c>
      <c r="E100" s="15" t="s">
        <v>49</v>
      </c>
      <c r="F100" s="14">
        <v>40</v>
      </c>
      <c r="G100" s="59">
        <v>4.92</v>
      </c>
      <c r="H100" s="59">
        <v>8</v>
      </c>
      <c r="I100" s="59">
        <v>8.42</v>
      </c>
      <c r="J100" s="59">
        <v>133.12</v>
      </c>
      <c r="K100" s="115">
        <v>1</v>
      </c>
      <c r="L100" s="94"/>
    </row>
    <row r="101" spans="1:12" ht="15.6" x14ac:dyDescent="0.3">
      <c r="A101" s="42"/>
      <c r="B101" s="25"/>
      <c r="C101" s="26"/>
      <c r="D101" s="29" t="s">
        <v>21</v>
      </c>
      <c r="E101" s="49" t="s">
        <v>60</v>
      </c>
      <c r="F101" s="50">
        <v>110</v>
      </c>
      <c r="G101" s="52">
        <v>0.31</v>
      </c>
      <c r="H101" s="52">
        <v>0</v>
      </c>
      <c r="I101" s="52">
        <v>16.57</v>
      </c>
      <c r="J101" s="52">
        <v>87</v>
      </c>
      <c r="K101" s="120">
        <v>338</v>
      </c>
      <c r="L101" s="94"/>
    </row>
    <row r="102" spans="1:12" ht="15.6" x14ac:dyDescent="0.3">
      <c r="A102" s="42"/>
      <c r="B102" s="25"/>
      <c r="C102" s="26"/>
      <c r="D102" s="29"/>
      <c r="E102" s="49"/>
      <c r="F102" s="50"/>
      <c r="G102" s="52"/>
      <c r="H102" s="52"/>
      <c r="I102" s="52"/>
      <c r="J102" s="52"/>
      <c r="K102" s="61"/>
      <c r="L102" s="94"/>
    </row>
    <row r="103" spans="1:12" ht="15.6" x14ac:dyDescent="0.3">
      <c r="A103" s="42"/>
      <c r="B103" s="25"/>
      <c r="C103" s="26"/>
      <c r="D103" s="44"/>
      <c r="E103" s="58"/>
      <c r="F103" s="50"/>
      <c r="G103" s="52"/>
      <c r="H103" s="52"/>
      <c r="I103" s="52"/>
      <c r="J103" s="52"/>
      <c r="K103" s="51"/>
      <c r="L103" s="94"/>
    </row>
    <row r="104" spans="1:12" ht="15.6" x14ac:dyDescent="0.3">
      <c r="A104" s="46"/>
      <c r="B104" s="33"/>
      <c r="C104" s="34"/>
      <c r="D104" s="35" t="s">
        <v>30</v>
      </c>
      <c r="E104" s="36"/>
      <c r="F104" s="12">
        <f>F98+F99+F100+F101</f>
        <v>530</v>
      </c>
      <c r="G104" s="12">
        <f t="shared" ref="G104:J104" si="18">G98+G99+G100+G101</f>
        <v>18.669999999999998</v>
      </c>
      <c r="H104" s="12">
        <f t="shared" si="18"/>
        <v>19.47</v>
      </c>
      <c r="I104" s="12">
        <f t="shared" si="18"/>
        <v>79.900000000000006</v>
      </c>
      <c r="J104" s="12">
        <f t="shared" si="18"/>
        <v>610.92000000000007</v>
      </c>
      <c r="K104" s="37"/>
      <c r="L104" s="67"/>
    </row>
    <row r="105" spans="1:12" ht="15.6" x14ac:dyDescent="0.3">
      <c r="A105" s="76">
        <f>A98</f>
        <v>2</v>
      </c>
      <c r="B105" s="76">
        <f>B98</f>
        <v>2</v>
      </c>
      <c r="C105" s="77" t="s">
        <v>22</v>
      </c>
      <c r="D105" s="78" t="s">
        <v>38</v>
      </c>
      <c r="E105" s="82" t="s">
        <v>54</v>
      </c>
      <c r="F105" s="83">
        <v>70</v>
      </c>
      <c r="G105" s="96">
        <v>0.1</v>
      </c>
      <c r="H105" s="96">
        <v>0.1</v>
      </c>
      <c r="I105" s="96">
        <v>20</v>
      </c>
      <c r="J105" s="96">
        <v>30.2</v>
      </c>
      <c r="K105" s="116">
        <v>604</v>
      </c>
      <c r="L105" s="66"/>
    </row>
    <row r="106" spans="1:12" ht="15.6" x14ac:dyDescent="0.3">
      <c r="A106" s="95"/>
      <c r="B106" s="80"/>
      <c r="C106" s="81"/>
      <c r="D106" s="78" t="s">
        <v>24</v>
      </c>
      <c r="E106" s="82" t="s">
        <v>73</v>
      </c>
      <c r="F106" s="83">
        <v>210</v>
      </c>
      <c r="G106" s="96">
        <v>1.7</v>
      </c>
      <c r="H106" s="96">
        <v>5.04</v>
      </c>
      <c r="I106" s="96">
        <v>22.56</v>
      </c>
      <c r="J106" s="96">
        <v>102.78</v>
      </c>
      <c r="K106" s="116" t="s">
        <v>74</v>
      </c>
      <c r="L106" s="66"/>
    </row>
    <row r="107" spans="1:12" ht="15.6" x14ac:dyDescent="0.3">
      <c r="A107" s="95"/>
      <c r="B107" s="80"/>
      <c r="C107" s="81"/>
      <c r="D107" s="78" t="s">
        <v>25</v>
      </c>
      <c r="E107" s="82" t="s">
        <v>72</v>
      </c>
      <c r="F107" s="83">
        <v>230</v>
      </c>
      <c r="G107" s="96">
        <v>17.84</v>
      </c>
      <c r="H107" s="96">
        <v>19.07</v>
      </c>
      <c r="I107" s="96">
        <v>28.61</v>
      </c>
      <c r="J107" s="96">
        <v>444.12</v>
      </c>
      <c r="K107" s="117">
        <v>893.01</v>
      </c>
      <c r="L107" s="66"/>
    </row>
    <row r="108" spans="1:12" ht="15.6" x14ac:dyDescent="0.3">
      <c r="A108" s="95"/>
      <c r="B108" s="80"/>
      <c r="C108" s="81"/>
      <c r="D108" s="78" t="s">
        <v>26</v>
      </c>
      <c r="E108" s="82"/>
      <c r="F108" s="83"/>
      <c r="G108" s="84"/>
      <c r="H108" s="84"/>
      <c r="I108" s="84"/>
      <c r="J108" s="84"/>
      <c r="K108" s="116"/>
      <c r="L108" s="66"/>
    </row>
    <row r="109" spans="1:12" ht="15.6" x14ac:dyDescent="0.3">
      <c r="A109" s="95"/>
      <c r="B109" s="80"/>
      <c r="C109" s="81"/>
      <c r="D109" s="78" t="s">
        <v>27</v>
      </c>
      <c r="E109" s="82" t="s">
        <v>45</v>
      </c>
      <c r="F109" s="83">
        <v>180</v>
      </c>
      <c r="G109" s="84">
        <v>0.14000000000000001</v>
      </c>
      <c r="H109" s="84">
        <v>0</v>
      </c>
      <c r="I109" s="84">
        <v>4.0999999999999996</v>
      </c>
      <c r="J109" s="84">
        <v>104.94</v>
      </c>
      <c r="K109" s="117" t="s">
        <v>66</v>
      </c>
      <c r="L109" s="66"/>
    </row>
    <row r="110" spans="1:12" ht="15.6" x14ac:dyDescent="0.3">
      <c r="A110" s="95"/>
      <c r="B110" s="80"/>
      <c r="C110" s="81"/>
      <c r="D110" s="78" t="s">
        <v>28</v>
      </c>
      <c r="E110" s="82" t="s">
        <v>52</v>
      </c>
      <c r="F110" s="83">
        <v>40</v>
      </c>
      <c r="G110" s="84">
        <v>3.04</v>
      </c>
      <c r="H110" s="84">
        <v>0.32</v>
      </c>
      <c r="I110" s="84">
        <v>7.52</v>
      </c>
      <c r="J110" s="84">
        <v>19.68</v>
      </c>
      <c r="K110" s="118" t="s">
        <v>68</v>
      </c>
      <c r="L110" s="66"/>
    </row>
    <row r="111" spans="1:12" ht="15.6" x14ac:dyDescent="0.3">
      <c r="A111" s="95"/>
      <c r="B111" s="80"/>
      <c r="C111" s="81"/>
      <c r="D111" s="78"/>
      <c r="E111" s="82"/>
      <c r="F111" s="83"/>
      <c r="G111" s="96"/>
      <c r="H111" s="96"/>
      <c r="I111" s="96"/>
      <c r="J111" s="96"/>
      <c r="K111" s="116"/>
      <c r="L111" s="66"/>
    </row>
    <row r="112" spans="1:12" ht="15.6" x14ac:dyDescent="0.3">
      <c r="A112" s="97"/>
      <c r="B112" s="86"/>
      <c r="C112" s="87"/>
      <c r="D112" s="88" t="s">
        <v>30</v>
      </c>
      <c r="E112" s="89"/>
      <c r="F112" s="90">
        <f>F105+F106+F108+F107+F109+F110+F111</f>
        <v>730</v>
      </c>
      <c r="G112" s="90">
        <f t="shared" ref="G112:J112" si="19">G105+G106+G108+G107+G109+G110+G111</f>
        <v>22.82</v>
      </c>
      <c r="H112" s="90">
        <f t="shared" si="19"/>
        <v>24.53</v>
      </c>
      <c r="I112" s="90">
        <f t="shared" si="19"/>
        <v>82.789999999999992</v>
      </c>
      <c r="J112" s="90">
        <f t="shared" si="19"/>
        <v>701.71999999999991</v>
      </c>
      <c r="K112" s="92"/>
      <c r="L112" s="93"/>
    </row>
    <row r="113" spans="1:12" ht="16.2" thickBot="1" x14ac:dyDescent="0.35">
      <c r="A113" s="47">
        <f>A98</f>
        <v>2</v>
      </c>
      <c r="B113" s="47">
        <f>B98</f>
        <v>2</v>
      </c>
      <c r="C113" s="140" t="s">
        <v>4</v>
      </c>
      <c r="D113" s="141"/>
      <c r="E113" s="41"/>
      <c r="F113" s="71">
        <f>F104+F112</f>
        <v>1260</v>
      </c>
      <c r="G113" s="71">
        <f t="shared" ref="G113:J113" si="20">G104+G112</f>
        <v>41.489999999999995</v>
      </c>
      <c r="H113" s="137">
        <f t="shared" si="20"/>
        <v>44</v>
      </c>
      <c r="I113" s="71">
        <f t="shared" si="20"/>
        <v>162.69</v>
      </c>
      <c r="J113" s="71">
        <f t="shared" si="20"/>
        <v>1312.6399999999999</v>
      </c>
      <c r="K113" s="53"/>
      <c r="L113" s="72">
        <v>144.66</v>
      </c>
    </row>
    <row r="114" spans="1:12" ht="15.6" x14ac:dyDescent="0.3">
      <c r="A114" s="20">
        <v>2</v>
      </c>
      <c r="B114" s="21">
        <v>3</v>
      </c>
      <c r="C114" s="22" t="s">
        <v>17</v>
      </c>
      <c r="D114" s="23" t="s">
        <v>18</v>
      </c>
      <c r="E114" s="15" t="s">
        <v>46</v>
      </c>
      <c r="F114" s="17">
        <v>150</v>
      </c>
      <c r="G114" s="63">
        <v>16.600000000000001</v>
      </c>
      <c r="H114" s="63">
        <v>18.23</v>
      </c>
      <c r="I114" s="63">
        <v>42.13</v>
      </c>
      <c r="J114" s="63">
        <v>318.63</v>
      </c>
      <c r="K114" s="123">
        <v>204</v>
      </c>
      <c r="L114" s="105"/>
    </row>
    <row r="115" spans="1:12" ht="15.6" x14ac:dyDescent="0.3">
      <c r="A115" s="24"/>
      <c r="B115" s="25"/>
      <c r="C115" s="26"/>
      <c r="D115" s="29" t="s">
        <v>19</v>
      </c>
      <c r="E115" s="15" t="s">
        <v>37</v>
      </c>
      <c r="F115" s="14">
        <v>180</v>
      </c>
      <c r="G115" s="59">
        <v>0.1</v>
      </c>
      <c r="H115" s="59">
        <v>0</v>
      </c>
      <c r="I115" s="59">
        <v>15</v>
      </c>
      <c r="J115" s="59">
        <v>60</v>
      </c>
      <c r="K115" s="114">
        <v>376</v>
      </c>
      <c r="L115" s="94"/>
    </row>
    <row r="116" spans="1:12" ht="15.6" x14ac:dyDescent="0.3">
      <c r="A116" s="24"/>
      <c r="B116" s="25"/>
      <c r="C116" s="26"/>
      <c r="D116" s="29" t="s">
        <v>53</v>
      </c>
      <c r="E116" s="15" t="s">
        <v>52</v>
      </c>
      <c r="F116" s="14">
        <v>30</v>
      </c>
      <c r="G116" s="59">
        <v>2.2799999999999998</v>
      </c>
      <c r="H116" s="59">
        <v>0.24</v>
      </c>
      <c r="I116" s="59">
        <v>8</v>
      </c>
      <c r="J116" s="59">
        <v>30.02</v>
      </c>
      <c r="K116" s="122" t="s">
        <v>68</v>
      </c>
      <c r="L116" s="94"/>
    </row>
    <row r="117" spans="1:12" ht="15.75" customHeight="1" x14ac:dyDescent="0.3">
      <c r="A117" s="24"/>
      <c r="B117" s="25"/>
      <c r="C117" s="26"/>
      <c r="D117" s="29" t="s">
        <v>21</v>
      </c>
      <c r="E117" s="49" t="s">
        <v>41</v>
      </c>
      <c r="F117" s="50">
        <v>140</v>
      </c>
      <c r="G117" s="52">
        <v>0.2</v>
      </c>
      <c r="H117" s="52">
        <v>0.35599999999999998</v>
      </c>
      <c r="I117" s="52">
        <v>17.079999999999998</v>
      </c>
      <c r="J117" s="52">
        <v>88</v>
      </c>
      <c r="K117" s="115">
        <v>338</v>
      </c>
      <c r="L117" s="94"/>
    </row>
    <row r="118" spans="1:12" ht="17.399999999999999" customHeight="1" x14ac:dyDescent="0.3">
      <c r="A118" s="24"/>
      <c r="B118" s="25"/>
      <c r="C118" s="26"/>
      <c r="D118" s="29"/>
      <c r="E118" s="49"/>
      <c r="F118" s="50"/>
      <c r="G118" s="52"/>
      <c r="H118" s="52"/>
      <c r="I118" s="52"/>
      <c r="J118" s="52"/>
      <c r="K118" s="115"/>
      <c r="L118" s="94"/>
    </row>
    <row r="119" spans="1:12" ht="15.6" x14ac:dyDescent="0.3">
      <c r="A119" s="32"/>
      <c r="B119" s="33"/>
      <c r="C119" s="34"/>
      <c r="D119" s="35" t="s">
        <v>30</v>
      </c>
      <c r="E119" s="36"/>
      <c r="F119" s="12">
        <f>F114+F115+F116+F117</f>
        <v>500</v>
      </c>
      <c r="G119" s="12">
        <f t="shared" ref="G119:J119" si="21">G114+G115+G116+G117</f>
        <v>19.180000000000003</v>
      </c>
      <c r="H119" s="12">
        <f t="shared" si="21"/>
        <v>18.826000000000001</v>
      </c>
      <c r="I119" s="12">
        <f t="shared" si="21"/>
        <v>82.21</v>
      </c>
      <c r="J119" s="12">
        <f t="shared" si="21"/>
        <v>496.65</v>
      </c>
      <c r="K119" s="37"/>
      <c r="L119" s="67"/>
    </row>
    <row r="120" spans="1:12" ht="15.6" x14ac:dyDescent="0.3">
      <c r="A120" s="75">
        <f>A114</f>
        <v>2</v>
      </c>
      <c r="B120" s="76">
        <f>B114</f>
        <v>3</v>
      </c>
      <c r="C120" s="77" t="s">
        <v>22</v>
      </c>
      <c r="D120" s="78" t="s">
        <v>23</v>
      </c>
      <c r="E120" s="38" t="s">
        <v>71</v>
      </c>
      <c r="F120" s="28">
        <v>70</v>
      </c>
      <c r="G120" s="62">
        <v>0.84</v>
      </c>
      <c r="H120" s="62">
        <v>0.14000000000000001</v>
      </c>
      <c r="I120" s="62">
        <v>8.1199999999999992</v>
      </c>
      <c r="J120" s="62">
        <v>18.2</v>
      </c>
      <c r="K120" s="116">
        <v>71</v>
      </c>
      <c r="L120" s="66"/>
    </row>
    <row r="121" spans="1:12" ht="15.6" x14ac:dyDescent="0.3">
      <c r="A121" s="79"/>
      <c r="B121" s="80"/>
      <c r="C121" s="81"/>
      <c r="D121" s="78" t="s">
        <v>24</v>
      </c>
      <c r="E121" s="82" t="s">
        <v>95</v>
      </c>
      <c r="F121" s="83">
        <v>200</v>
      </c>
      <c r="G121" s="84">
        <v>2.12</v>
      </c>
      <c r="H121" s="84">
        <v>2.2200000000000002</v>
      </c>
      <c r="I121" s="84">
        <v>19.38</v>
      </c>
      <c r="J121" s="84">
        <v>106</v>
      </c>
      <c r="K121" s="116" t="s">
        <v>96</v>
      </c>
      <c r="L121" s="66"/>
    </row>
    <row r="122" spans="1:12" ht="15.6" x14ac:dyDescent="0.3">
      <c r="A122" s="79"/>
      <c r="B122" s="80"/>
      <c r="C122" s="81"/>
      <c r="D122" s="78" t="s">
        <v>25</v>
      </c>
      <c r="E122" s="82" t="s">
        <v>97</v>
      </c>
      <c r="F122" s="83">
        <v>130</v>
      </c>
      <c r="G122" s="84">
        <v>12.23</v>
      </c>
      <c r="H122" s="84">
        <v>11.63</v>
      </c>
      <c r="I122" s="84">
        <v>22</v>
      </c>
      <c r="J122" s="84">
        <v>186.55</v>
      </c>
      <c r="K122" s="116">
        <v>260</v>
      </c>
      <c r="L122" s="66"/>
    </row>
    <row r="123" spans="1:12" ht="15.6" x14ac:dyDescent="0.3">
      <c r="A123" s="79"/>
      <c r="B123" s="80"/>
      <c r="C123" s="81"/>
      <c r="D123" s="78" t="s">
        <v>26</v>
      </c>
      <c r="E123" s="98" t="s">
        <v>77</v>
      </c>
      <c r="F123" s="99">
        <v>150</v>
      </c>
      <c r="G123" s="128">
        <v>4.58</v>
      </c>
      <c r="H123" s="127">
        <v>5.47</v>
      </c>
      <c r="I123" s="127">
        <v>24.81</v>
      </c>
      <c r="J123" s="129">
        <v>170.76</v>
      </c>
      <c r="K123" s="116" t="s">
        <v>78</v>
      </c>
      <c r="L123" s="66"/>
    </row>
    <row r="124" spans="1:12" ht="15.6" x14ac:dyDescent="0.3">
      <c r="A124" s="79"/>
      <c r="B124" s="80"/>
      <c r="C124" s="81"/>
      <c r="D124" s="78" t="s">
        <v>27</v>
      </c>
      <c r="E124" s="82" t="s">
        <v>87</v>
      </c>
      <c r="F124" s="83">
        <v>180</v>
      </c>
      <c r="G124" s="84">
        <v>0.36</v>
      </c>
      <c r="H124" s="84">
        <v>0</v>
      </c>
      <c r="I124" s="84">
        <v>3.5</v>
      </c>
      <c r="J124" s="84">
        <v>104.94</v>
      </c>
      <c r="K124" s="117" t="s">
        <v>66</v>
      </c>
      <c r="L124" s="66"/>
    </row>
    <row r="125" spans="1:12" ht="15.6" x14ac:dyDescent="0.3">
      <c r="A125" s="79"/>
      <c r="B125" s="80"/>
      <c r="C125" s="81"/>
      <c r="D125" s="78" t="s">
        <v>28</v>
      </c>
      <c r="E125" s="82" t="s">
        <v>52</v>
      </c>
      <c r="F125" s="83">
        <v>40</v>
      </c>
      <c r="G125" s="84">
        <v>3.04</v>
      </c>
      <c r="H125" s="84">
        <v>0.32</v>
      </c>
      <c r="I125" s="84">
        <v>7.52</v>
      </c>
      <c r="J125" s="84">
        <v>19.68</v>
      </c>
      <c r="K125" s="118" t="s">
        <v>68</v>
      </c>
      <c r="L125" s="66"/>
    </row>
    <row r="126" spans="1:12" ht="15.6" x14ac:dyDescent="0.3">
      <c r="A126" s="79"/>
      <c r="B126" s="80"/>
      <c r="C126" s="81"/>
      <c r="D126" s="78" t="s">
        <v>29</v>
      </c>
      <c r="E126" s="45"/>
      <c r="F126" s="28"/>
      <c r="G126" s="28"/>
      <c r="H126" s="28"/>
      <c r="I126" s="28"/>
      <c r="J126" s="28"/>
      <c r="K126" s="30"/>
      <c r="L126" s="66"/>
    </row>
    <row r="127" spans="1:12" ht="15.6" x14ac:dyDescent="0.3">
      <c r="A127" s="79"/>
      <c r="B127" s="80"/>
      <c r="C127" s="81"/>
      <c r="D127" s="27"/>
      <c r="E127" s="31"/>
      <c r="F127" s="28"/>
      <c r="G127" s="28"/>
      <c r="H127" s="28"/>
      <c r="I127" s="28"/>
      <c r="J127" s="28"/>
      <c r="K127" s="30"/>
      <c r="L127" s="66"/>
    </row>
    <row r="128" spans="1:12" ht="15.6" x14ac:dyDescent="0.3">
      <c r="A128" s="79"/>
      <c r="B128" s="80"/>
      <c r="C128" s="81"/>
      <c r="D128" s="27"/>
      <c r="E128" s="31"/>
      <c r="F128" s="28"/>
      <c r="G128" s="28"/>
      <c r="H128" s="28"/>
      <c r="I128" s="28"/>
      <c r="J128" s="28"/>
      <c r="K128" s="30"/>
      <c r="L128" s="66"/>
    </row>
    <row r="129" spans="1:12" ht="15.6" x14ac:dyDescent="0.3">
      <c r="A129" s="85"/>
      <c r="B129" s="86"/>
      <c r="C129" s="87"/>
      <c r="D129" s="88" t="s">
        <v>30</v>
      </c>
      <c r="E129" s="89"/>
      <c r="F129" s="90">
        <f>F120+F122+F121+F123+F124+F125</f>
        <v>770</v>
      </c>
      <c r="G129" s="90">
        <f t="shared" ref="G129:J129" si="22">G120+G122+G121+G123+G124+G125</f>
        <v>23.17</v>
      </c>
      <c r="H129" s="90">
        <f t="shared" si="22"/>
        <v>19.78</v>
      </c>
      <c r="I129" s="90">
        <f t="shared" si="22"/>
        <v>85.33</v>
      </c>
      <c r="J129" s="90">
        <f t="shared" si="22"/>
        <v>606.13</v>
      </c>
      <c r="K129" s="92"/>
      <c r="L129" s="101"/>
    </row>
    <row r="130" spans="1:12" ht="16.2" thickBot="1" x14ac:dyDescent="0.35">
      <c r="A130" s="39">
        <f>A114</f>
        <v>2</v>
      </c>
      <c r="B130" s="40">
        <f>B114</f>
        <v>3</v>
      </c>
      <c r="C130" s="140" t="s">
        <v>4</v>
      </c>
      <c r="D130" s="141"/>
      <c r="E130" s="41"/>
      <c r="F130" s="71">
        <f>F119+F129</f>
        <v>1270</v>
      </c>
      <c r="G130" s="71">
        <f t="shared" ref="G130:J130" si="23">G119+G129</f>
        <v>42.350000000000009</v>
      </c>
      <c r="H130" s="71">
        <f t="shared" si="23"/>
        <v>38.606000000000002</v>
      </c>
      <c r="I130" s="71">
        <f t="shared" si="23"/>
        <v>167.54</v>
      </c>
      <c r="J130" s="71">
        <f t="shared" si="23"/>
        <v>1102.78</v>
      </c>
      <c r="K130" s="53"/>
      <c r="L130" s="72">
        <v>144.66</v>
      </c>
    </row>
    <row r="131" spans="1:12" ht="15.6" x14ac:dyDescent="0.3">
      <c r="A131" s="20">
        <v>2</v>
      </c>
      <c r="B131" s="21">
        <v>4</v>
      </c>
      <c r="C131" s="22" t="s">
        <v>17</v>
      </c>
      <c r="D131" s="23" t="s">
        <v>18</v>
      </c>
      <c r="E131" s="15" t="s">
        <v>98</v>
      </c>
      <c r="F131" s="109">
        <v>145</v>
      </c>
      <c r="G131" s="63">
        <v>14.02</v>
      </c>
      <c r="H131" s="63">
        <v>13.66</v>
      </c>
      <c r="I131" s="63">
        <v>38.520000000000003</v>
      </c>
      <c r="J131" s="63">
        <v>184.23</v>
      </c>
      <c r="K131" s="146">
        <v>620</v>
      </c>
      <c r="L131" s="105"/>
    </row>
    <row r="132" spans="1:12" ht="15.6" x14ac:dyDescent="0.3">
      <c r="A132" s="24"/>
      <c r="B132" s="25"/>
      <c r="C132" s="26"/>
      <c r="D132" s="29" t="s">
        <v>19</v>
      </c>
      <c r="E132" s="15" t="s">
        <v>40</v>
      </c>
      <c r="F132" s="14">
        <v>180</v>
      </c>
      <c r="G132" s="59">
        <v>3.58</v>
      </c>
      <c r="H132" s="59">
        <v>2.68</v>
      </c>
      <c r="I132" s="59">
        <v>26.03</v>
      </c>
      <c r="J132" s="59">
        <v>152.03</v>
      </c>
      <c r="K132" s="124">
        <v>379</v>
      </c>
      <c r="L132" s="94"/>
    </row>
    <row r="133" spans="1:12" ht="15.6" x14ac:dyDescent="0.3">
      <c r="A133" s="24"/>
      <c r="B133" s="25"/>
      <c r="C133" s="26"/>
      <c r="D133" s="29" t="s">
        <v>21</v>
      </c>
      <c r="E133" s="49" t="s">
        <v>60</v>
      </c>
      <c r="F133" s="50">
        <v>110</v>
      </c>
      <c r="G133" s="52">
        <v>0.31</v>
      </c>
      <c r="H133" s="52">
        <v>0</v>
      </c>
      <c r="I133" s="52">
        <v>16.57</v>
      </c>
      <c r="J133" s="52">
        <v>87</v>
      </c>
      <c r="K133" s="120">
        <v>338</v>
      </c>
      <c r="L133" s="94"/>
    </row>
    <row r="134" spans="1:12" ht="15.6" x14ac:dyDescent="0.3">
      <c r="A134" s="24"/>
      <c r="B134" s="25"/>
      <c r="C134" s="26"/>
      <c r="D134" s="29"/>
      <c r="E134" s="49"/>
      <c r="F134" s="50"/>
      <c r="G134" s="52"/>
      <c r="H134" s="52"/>
      <c r="I134" s="52"/>
      <c r="J134" s="52"/>
      <c r="K134" s="115"/>
      <c r="L134" s="94"/>
    </row>
    <row r="135" spans="1:12" ht="15.6" x14ac:dyDescent="0.3">
      <c r="A135" s="32"/>
      <c r="B135" s="33"/>
      <c r="C135" s="34"/>
      <c r="D135" s="35" t="s">
        <v>30</v>
      </c>
      <c r="E135" s="36"/>
      <c r="F135" s="12">
        <f>F131+F132+F133</f>
        <v>435</v>
      </c>
      <c r="G135" s="12">
        <f t="shared" ref="G135:J135" si="24">G131+G132+G133</f>
        <v>17.91</v>
      </c>
      <c r="H135" s="12">
        <f t="shared" si="24"/>
        <v>16.34</v>
      </c>
      <c r="I135" s="12">
        <f t="shared" si="24"/>
        <v>81.12</v>
      </c>
      <c r="J135" s="12">
        <f t="shared" si="24"/>
        <v>423.26</v>
      </c>
      <c r="K135" s="37"/>
      <c r="L135" s="67">
        <v>76.72</v>
      </c>
    </row>
    <row r="136" spans="1:12" ht="15.6" x14ac:dyDescent="0.3">
      <c r="A136" s="75">
        <f>A131</f>
        <v>2</v>
      </c>
      <c r="B136" s="76">
        <f>B131</f>
        <v>4</v>
      </c>
      <c r="C136" s="77" t="s">
        <v>22</v>
      </c>
      <c r="D136" s="78" t="s">
        <v>23</v>
      </c>
      <c r="E136" s="38" t="s">
        <v>71</v>
      </c>
      <c r="F136" s="28">
        <v>70</v>
      </c>
      <c r="G136" s="62">
        <v>0.84</v>
      </c>
      <c r="H136" s="62">
        <v>0.14000000000000001</v>
      </c>
      <c r="I136" s="62">
        <v>8.1199999999999992</v>
      </c>
      <c r="J136" s="62">
        <v>18.2</v>
      </c>
      <c r="K136" s="116">
        <v>71</v>
      </c>
      <c r="L136" s="66"/>
    </row>
    <row r="137" spans="1:12" ht="15.6" x14ac:dyDescent="0.3">
      <c r="A137" s="79"/>
      <c r="B137" s="80"/>
      <c r="C137" s="81"/>
      <c r="D137" s="78" t="s">
        <v>24</v>
      </c>
      <c r="E137" s="82" t="s">
        <v>62</v>
      </c>
      <c r="F137" s="83">
        <v>210</v>
      </c>
      <c r="G137" s="84">
        <v>1.45</v>
      </c>
      <c r="H137" s="84">
        <v>3.93</v>
      </c>
      <c r="I137" s="84">
        <v>62.23</v>
      </c>
      <c r="J137" s="84">
        <v>82</v>
      </c>
      <c r="K137" s="117" t="s">
        <v>65</v>
      </c>
      <c r="L137" s="66"/>
    </row>
    <row r="138" spans="1:12" ht="15.6" x14ac:dyDescent="0.3">
      <c r="A138" s="79"/>
      <c r="B138" s="80"/>
      <c r="C138" s="81"/>
      <c r="D138" s="78" t="s">
        <v>25</v>
      </c>
      <c r="E138" s="82" t="s">
        <v>99</v>
      </c>
      <c r="F138" s="110">
        <v>130</v>
      </c>
      <c r="G138" s="84">
        <v>14.05</v>
      </c>
      <c r="H138" s="84">
        <v>13.68</v>
      </c>
      <c r="I138" s="84">
        <v>1.08</v>
      </c>
      <c r="J138" s="84">
        <v>210.32</v>
      </c>
      <c r="K138" s="147">
        <v>290</v>
      </c>
      <c r="L138" s="66"/>
    </row>
    <row r="139" spans="1:12" ht="15.6" x14ac:dyDescent="0.3">
      <c r="A139" s="79"/>
      <c r="B139" s="80"/>
      <c r="C139" s="81"/>
      <c r="D139" s="78" t="s">
        <v>26</v>
      </c>
      <c r="E139" s="82" t="s">
        <v>64</v>
      </c>
      <c r="F139" s="83">
        <v>150</v>
      </c>
      <c r="G139" s="84">
        <v>5.4</v>
      </c>
      <c r="H139" s="84">
        <v>4.8</v>
      </c>
      <c r="I139" s="84">
        <v>6.23</v>
      </c>
      <c r="J139" s="84">
        <v>179.4</v>
      </c>
      <c r="K139" s="117">
        <v>309</v>
      </c>
      <c r="L139" s="66"/>
    </row>
    <row r="140" spans="1:12" ht="15.6" x14ac:dyDescent="0.3">
      <c r="A140" s="79"/>
      <c r="B140" s="80"/>
      <c r="C140" s="81"/>
      <c r="D140" s="78" t="s">
        <v>27</v>
      </c>
      <c r="E140" s="82" t="s">
        <v>43</v>
      </c>
      <c r="F140" s="83">
        <v>180</v>
      </c>
      <c r="G140" s="96">
        <v>0</v>
      </c>
      <c r="H140" s="96">
        <v>0</v>
      </c>
      <c r="I140" s="96">
        <v>14.7</v>
      </c>
      <c r="J140" s="96">
        <v>93</v>
      </c>
      <c r="K140" s="116">
        <v>10</v>
      </c>
      <c r="L140" s="66"/>
    </row>
    <row r="141" spans="1:12" ht="15.6" x14ac:dyDescent="0.3">
      <c r="A141" s="79"/>
      <c r="B141" s="80"/>
      <c r="C141" s="81"/>
      <c r="D141" s="78" t="s">
        <v>28</v>
      </c>
      <c r="E141" s="82" t="s">
        <v>52</v>
      </c>
      <c r="F141" s="83">
        <v>40</v>
      </c>
      <c r="G141" s="84">
        <v>3.04</v>
      </c>
      <c r="H141" s="84">
        <v>0.32</v>
      </c>
      <c r="I141" s="84">
        <v>7.52</v>
      </c>
      <c r="J141" s="84">
        <v>19.68</v>
      </c>
      <c r="K141" s="118" t="s">
        <v>68</v>
      </c>
      <c r="L141" s="66"/>
    </row>
    <row r="142" spans="1:12" ht="15.6" x14ac:dyDescent="0.3">
      <c r="A142" s="79"/>
      <c r="B142" s="80"/>
      <c r="C142" s="81"/>
      <c r="D142" s="78" t="s">
        <v>29</v>
      </c>
      <c r="E142" s="31"/>
      <c r="F142" s="28"/>
      <c r="G142" s="28"/>
      <c r="H142" s="28"/>
      <c r="I142" s="28"/>
      <c r="J142" s="28"/>
      <c r="K142" s="30"/>
      <c r="L142" s="66"/>
    </row>
    <row r="143" spans="1:12" ht="15.6" x14ac:dyDescent="0.3">
      <c r="A143" s="85"/>
      <c r="B143" s="86"/>
      <c r="C143" s="87"/>
      <c r="D143" s="88" t="s">
        <v>30</v>
      </c>
      <c r="E143" s="89"/>
      <c r="F143" s="90">
        <f>F136+F137+F138+F139+F140+F141</f>
        <v>780</v>
      </c>
      <c r="G143" s="90">
        <f t="shared" ref="G143:J143" si="25">G136+G137+G138+G139+G140+G141</f>
        <v>24.78</v>
      </c>
      <c r="H143" s="90">
        <f t="shared" si="25"/>
        <v>22.87</v>
      </c>
      <c r="I143" s="90">
        <f t="shared" si="25"/>
        <v>99.88</v>
      </c>
      <c r="J143" s="90">
        <f t="shared" si="25"/>
        <v>602.59999999999991</v>
      </c>
      <c r="K143" s="92"/>
      <c r="L143" s="101"/>
    </row>
    <row r="144" spans="1:12" ht="16.2" thickBot="1" x14ac:dyDescent="0.35">
      <c r="A144" s="39">
        <f>A131</f>
        <v>2</v>
      </c>
      <c r="B144" s="40">
        <f>B131</f>
        <v>4</v>
      </c>
      <c r="C144" s="140" t="s">
        <v>4</v>
      </c>
      <c r="D144" s="141"/>
      <c r="E144" s="41"/>
      <c r="F144" s="71">
        <f>F135+F143</f>
        <v>1215</v>
      </c>
      <c r="G144" s="71">
        <f t="shared" ref="G144:J144" si="26">G135+G143</f>
        <v>42.69</v>
      </c>
      <c r="H144" s="71">
        <f t="shared" si="26"/>
        <v>39.21</v>
      </c>
      <c r="I144" s="71">
        <f t="shared" si="26"/>
        <v>181</v>
      </c>
      <c r="J144" s="71">
        <f t="shared" si="26"/>
        <v>1025.8599999999999</v>
      </c>
      <c r="K144" s="53"/>
      <c r="L144" s="72">
        <v>144.66</v>
      </c>
    </row>
    <row r="145" spans="1:12" ht="31.2" x14ac:dyDescent="0.3">
      <c r="A145" s="20">
        <v>2</v>
      </c>
      <c r="B145" s="21">
        <v>5</v>
      </c>
      <c r="C145" s="22" t="s">
        <v>17</v>
      </c>
      <c r="D145" s="23" t="s">
        <v>18</v>
      </c>
      <c r="E145" s="111" t="s">
        <v>100</v>
      </c>
      <c r="F145" s="17">
        <v>200</v>
      </c>
      <c r="G145" s="63">
        <v>6.9</v>
      </c>
      <c r="H145" s="63">
        <v>9.3000000000000007</v>
      </c>
      <c r="I145" s="63">
        <v>33.799999999999997</v>
      </c>
      <c r="J145" s="63">
        <v>246.75</v>
      </c>
      <c r="K145" s="136" t="s">
        <v>101</v>
      </c>
      <c r="L145" s="105"/>
    </row>
    <row r="146" spans="1:12" ht="15.6" x14ac:dyDescent="0.3">
      <c r="A146" s="24"/>
      <c r="B146" s="25"/>
      <c r="C146" s="26"/>
      <c r="D146" s="44" t="s">
        <v>19</v>
      </c>
      <c r="E146" s="15" t="s">
        <v>35</v>
      </c>
      <c r="F146" s="14">
        <v>180</v>
      </c>
      <c r="G146" s="59">
        <v>3.76</v>
      </c>
      <c r="H146" s="59">
        <v>3.2</v>
      </c>
      <c r="I146" s="59">
        <v>23.12</v>
      </c>
      <c r="J146" s="59">
        <v>150.80000000000001</v>
      </c>
      <c r="K146" s="114">
        <v>382</v>
      </c>
      <c r="L146" s="94"/>
    </row>
    <row r="147" spans="1:12" ht="31.2" x14ac:dyDescent="0.3">
      <c r="A147" s="24"/>
      <c r="B147" s="25"/>
      <c r="C147" s="26"/>
      <c r="D147" s="29" t="s">
        <v>20</v>
      </c>
      <c r="E147" s="15" t="s">
        <v>58</v>
      </c>
      <c r="F147" s="14">
        <v>50</v>
      </c>
      <c r="G147" s="59">
        <v>4.92</v>
      </c>
      <c r="H147" s="59">
        <v>8</v>
      </c>
      <c r="I147" s="59">
        <v>8.42</v>
      </c>
      <c r="J147" s="59">
        <v>113</v>
      </c>
      <c r="K147" s="114">
        <v>3</v>
      </c>
      <c r="L147" s="94"/>
    </row>
    <row r="148" spans="1:12" ht="15.6" x14ac:dyDescent="0.3">
      <c r="A148" s="24"/>
      <c r="B148" s="25"/>
      <c r="C148" s="26"/>
      <c r="D148" s="29" t="s">
        <v>38</v>
      </c>
      <c r="E148" s="15" t="s">
        <v>54</v>
      </c>
      <c r="F148" s="14">
        <v>60</v>
      </c>
      <c r="G148" s="59">
        <v>0.1</v>
      </c>
      <c r="H148" s="59">
        <v>0.1</v>
      </c>
      <c r="I148" s="59">
        <v>16</v>
      </c>
      <c r="J148" s="59">
        <v>30.2</v>
      </c>
      <c r="K148" s="115">
        <v>604</v>
      </c>
      <c r="L148" s="94"/>
    </row>
    <row r="149" spans="1:12" ht="15.6" x14ac:dyDescent="0.3">
      <c r="A149" s="24"/>
      <c r="B149" s="25"/>
      <c r="C149" s="26"/>
      <c r="D149" s="29"/>
      <c r="E149" s="49"/>
      <c r="F149" s="50"/>
      <c r="G149" s="52"/>
      <c r="H149" s="52"/>
      <c r="I149" s="52"/>
      <c r="J149" s="52"/>
      <c r="K149" s="51"/>
      <c r="L149" s="94"/>
    </row>
    <row r="150" spans="1:12" ht="15.6" x14ac:dyDescent="0.3">
      <c r="A150" s="24"/>
      <c r="B150" s="25"/>
      <c r="C150" s="26"/>
      <c r="D150" s="44"/>
      <c r="E150" s="58"/>
      <c r="F150" s="50"/>
      <c r="G150" s="52"/>
      <c r="H150" s="52"/>
      <c r="I150" s="52"/>
      <c r="J150" s="52"/>
      <c r="K150" s="51"/>
      <c r="L150" s="94"/>
    </row>
    <row r="151" spans="1:12" ht="15.75" customHeight="1" x14ac:dyDescent="0.3">
      <c r="A151" s="32"/>
      <c r="B151" s="33"/>
      <c r="C151" s="34"/>
      <c r="D151" s="35" t="s">
        <v>30</v>
      </c>
      <c r="E151" s="36"/>
      <c r="F151" s="12">
        <f>F145+F146+F147+F148</f>
        <v>490</v>
      </c>
      <c r="G151" s="12">
        <f t="shared" ref="G151:J151" si="27">G145+G146+G147+G148</f>
        <v>15.68</v>
      </c>
      <c r="H151" s="12">
        <f t="shared" si="27"/>
        <v>20.6</v>
      </c>
      <c r="I151" s="12">
        <f t="shared" si="27"/>
        <v>81.34</v>
      </c>
      <c r="J151" s="12">
        <f t="shared" si="27"/>
        <v>540.75</v>
      </c>
      <c r="K151" s="37"/>
      <c r="L151" s="67"/>
    </row>
    <row r="152" spans="1:12" ht="15.6" x14ac:dyDescent="0.3">
      <c r="A152" s="75">
        <f>A145</f>
        <v>2</v>
      </c>
      <c r="B152" s="76">
        <f>B145</f>
        <v>5</v>
      </c>
      <c r="C152" s="77" t="s">
        <v>22</v>
      </c>
      <c r="D152" s="78" t="s">
        <v>23</v>
      </c>
      <c r="E152" s="38" t="s">
        <v>61</v>
      </c>
      <c r="F152" s="28">
        <v>70</v>
      </c>
      <c r="G152" s="28">
        <v>0.84</v>
      </c>
      <c r="H152" s="28">
        <v>0.14000000000000001</v>
      </c>
      <c r="I152" s="28">
        <v>6.07</v>
      </c>
      <c r="J152" s="28">
        <v>18.2</v>
      </c>
      <c r="K152" s="116">
        <v>71</v>
      </c>
      <c r="L152" s="66"/>
    </row>
    <row r="153" spans="1:12" ht="15.6" x14ac:dyDescent="0.3">
      <c r="A153" s="79"/>
      <c r="B153" s="80"/>
      <c r="C153" s="81"/>
      <c r="D153" s="78" t="s">
        <v>24</v>
      </c>
      <c r="E153" s="82" t="s">
        <v>81</v>
      </c>
      <c r="F153" s="83">
        <v>200</v>
      </c>
      <c r="G153" s="84">
        <v>1.4</v>
      </c>
      <c r="H153" s="84">
        <v>8.23</v>
      </c>
      <c r="I153" s="84">
        <v>31.02</v>
      </c>
      <c r="J153" s="84">
        <v>95.54</v>
      </c>
      <c r="K153" s="117" t="s">
        <v>82</v>
      </c>
      <c r="L153" s="66"/>
    </row>
    <row r="154" spans="1:12" ht="15.6" x14ac:dyDescent="0.3">
      <c r="A154" s="79"/>
      <c r="B154" s="80"/>
      <c r="C154" s="81"/>
      <c r="D154" s="78" t="s">
        <v>25</v>
      </c>
      <c r="E154" s="82" t="s">
        <v>93</v>
      </c>
      <c r="F154" s="99">
        <v>85</v>
      </c>
      <c r="G154" s="100">
        <v>12.5</v>
      </c>
      <c r="H154" s="100">
        <v>10</v>
      </c>
      <c r="I154" s="100">
        <v>22.03</v>
      </c>
      <c r="J154" s="100">
        <v>227.2</v>
      </c>
      <c r="K154" s="116" t="s">
        <v>76</v>
      </c>
      <c r="L154" s="66"/>
    </row>
    <row r="155" spans="1:12" ht="15.6" x14ac:dyDescent="0.3">
      <c r="A155" s="79"/>
      <c r="B155" s="80"/>
      <c r="C155" s="81"/>
      <c r="D155" s="78" t="s">
        <v>26</v>
      </c>
      <c r="E155" s="102" t="s">
        <v>94</v>
      </c>
      <c r="F155" s="83">
        <v>150</v>
      </c>
      <c r="G155" s="128">
        <v>4.58</v>
      </c>
      <c r="H155" s="127">
        <v>5.32</v>
      </c>
      <c r="I155" s="127">
        <v>24.81</v>
      </c>
      <c r="J155" s="135">
        <v>253.78</v>
      </c>
      <c r="K155" s="116" t="s">
        <v>78</v>
      </c>
      <c r="L155" s="66"/>
    </row>
    <row r="156" spans="1:12" ht="15.6" x14ac:dyDescent="0.3">
      <c r="A156" s="79"/>
      <c r="B156" s="80"/>
      <c r="C156" s="81"/>
      <c r="D156" s="78" t="s">
        <v>27</v>
      </c>
      <c r="E156" s="82" t="s">
        <v>45</v>
      </c>
      <c r="F156" s="83">
        <v>180</v>
      </c>
      <c r="G156" s="84">
        <v>0.14000000000000001</v>
      </c>
      <c r="H156" s="84">
        <v>0</v>
      </c>
      <c r="I156" s="84">
        <v>4.0999999999999996</v>
      </c>
      <c r="J156" s="84">
        <v>104.94</v>
      </c>
      <c r="K156" s="117" t="s">
        <v>66</v>
      </c>
      <c r="L156" s="66"/>
    </row>
    <row r="157" spans="1:12" ht="15.6" x14ac:dyDescent="0.3">
      <c r="A157" s="79"/>
      <c r="B157" s="80"/>
      <c r="C157" s="81"/>
      <c r="D157" s="78" t="s">
        <v>28</v>
      </c>
      <c r="E157" s="82" t="s">
        <v>52</v>
      </c>
      <c r="F157" s="83">
        <v>40</v>
      </c>
      <c r="G157" s="84">
        <v>3.04</v>
      </c>
      <c r="H157" s="84">
        <v>0.32</v>
      </c>
      <c r="I157" s="84">
        <v>7.52</v>
      </c>
      <c r="J157" s="84">
        <v>19.68</v>
      </c>
      <c r="K157" s="118" t="s">
        <v>68</v>
      </c>
      <c r="L157" s="66"/>
    </row>
    <row r="158" spans="1:12" ht="15.6" x14ac:dyDescent="0.3">
      <c r="A158" s="79"/>
      <c r="B158" s="80"/>
      <c r="C158" s="81"/>
      <c r="D158" s="78" t="s">
        <v>29</v>
      </c>
      <c r="E158" s="45"/>
      <c r="F158" s="28"/>
      <c r="G158" s="28"/>
      <c r="H158" s="28"/>
      <c r="I158" s="28"/>
      <c r="J158" s="28"/>
      <c r="K158" s="30"/>
      <c r="L158" s="66"/>
    </row>
    <row r="159" spans="1:12" ht="15.6" x14ac:dyDescent="0.3">
      <c r="A159" s="85"/>
      <c r="B159" s="86"/>
      <c r="C159" s="87"/>
      <c r="D159" s="88" t="s">
        <v>30</v>
      </c>
      <c r="E159" s="89"/>
      <c r="F159" s="90">
        <f>F152+F153+F154+F155+F156+F157</f>
        <v>725</v>
      </c>
      <c r="G159" s="90">
        <f t="shared" ref="G159:J159" si="28">G152+G153+G154+G155+G156+G157</f>
        <v>22.5</v>
      </c>
      <c r="H159" s="90">
        <f t="shared" si="28"/>
        <v>24.01</v>
      </c>
      <c r="I159" s="90">
        <f t="shared" si="28"/>
        <v>95.55</v>
      </c>
      <c r="J159" s="90">
        <f t="shared" si="28"/>
        <v>719.34</v>
      </c>
      <c r="K159" s="92"/>
      <c r="L159" s="101"/>
    </row>
    <row r="160" spans="1:12" ht="16.2" thickBot="1" x14ac:dyDescent="0.35">
      <c r="A160" s="39">
        <f>A145</f>
        <v>2</v>
      </c>
      <c r="B160" s="40">
        <f>B145</f>
        <v>5</v>
      </c>
      <c r="C160" s="140" t="s">
        <v>4</v>
      </c>
      <c r="D160" s="141"/>
      <c r="E160" s="41"/>
      <c r="F160" s="71">
        <f>F151+F159</f>
        <v>1215</v>
      </c>
      <c r="G160" s="71">
        <f t="shared" ref="G160:J160" si="29">G151+G159</f>
        <v>38.18</v>
      </c>
      <c r="H160" s="71">
        <f t="shared" si="29"/>
        <v>44.61</v>
      </c>
      <c r="I160" s="71">
        <f t="shared" si="29"/>
        <v>176.89</v>
      </c>
      <c r="J160" s="71">
        <f t="shared" si="29"/>
        <v>1260.0900000000001</v>
      </c>
      <c r="K160" s="53"/>
      <c r="L160" s="72">
        <v>144.66</v>
      </c>
    </row>
    <row r="161" spans="1:10" x14ac:dyDescent="0.25">
      <c r="A161" s="18"/>
      <c r="B161" s="18"/>
      <c r="C161" s="19"/>
      <c r="D161" s="19"/>
      <c r="E161" s="18"/>
      <c r="F161" s="18"/>
      <c r="G161" s="18"/>
      <c r="H161" s="18"/>
      <c r="I161" s="18"/>
      <c r="J161" s="18"/>
    </row>
    <row r="162" spans="1:10" x14ac:dyDescent="0.25">
      <c r="A162" s="18"/>
      <c r="B162" s="18"/>
      <c r="C162" s="19"/>
      <c r="D162" s="19"/>
      <c r="E162" s="18"/>
      <c r="F162" s="18"/>
      <c r="G162" s="18"/>
      <c r="H162" s="18"/>
      <c r="I162" s="18"/>
      <c r="J162" s="18"/>
    </row>
    <row r="163" spans="1:10" x14ac:dyDescent="0.25">
      <c r="A163" s="18"/>
      <c r="B163" s="18"/>
      <c r="C163" s="19"/>
      <c r="D163" s="19"/>
      <c r="E163" s="18"/>
      <c r="F163" s="18"/>
      <c r="G163" s="18"/>
      <c r="H163" s="18"/>
      <c r="I163" s="18"/>
      <c r="J163" s="18"/>
    </row>
    <row r="164" spans="1:10" x14ac:dyDescent="0.25">
      <c r="A164" s="18"/>
      <c r="B164" s="18"/>
      <c r="C164" s="19"/>
      <c r="D164" s="19"/>
      <c r="E164" s="18"/>
      <c r="F164" s="18"/>
      <c r="G164" s="18"/>
      <c r="H164" s="18"/>
      <c r="I164" s="18"/>
      <c r="J164" s="18"/>
    </row>
    <row r="165" spans="1:10" x14ac:dyDescent="0.25">
      <c r="A165" s="18"/>
      <c r="B165" s="18"/>
      <c r="C165" s="19"/>
      <c r="D165" s="19"/>
      <c r="E165" s="18"/>
      <c r="F165" s="18"/>
      <c r="G165" s="18"/>
      <c r="H165" s="18"/>
      <c r="I165" s="18"/>
      <c r="J165" s="18"/>
    </row>
    <row r="166" spans="1:10" x14ac:dyDescent="0.25">
      <c r="A166" s="18"/>
      <c r="B166" s="18"/>
      <c r="C166" s="19"/>
      <c r="D166" s="19"/>
      <c r="E166" s="18"/>
      <c r="F166" s="18"/>
      <c r="G166" s="18"/>
      <c r="H166" s="18"/>
      <c r="I166" s="18"/>
      <c r="J166" s="18"/>
    </row>
    <row r="167" spans="1:10" x14ac:dyDescent="0.25">
      <c r="A167" s="18"/>
      <c r="B167" s="18"/>
      <c r="C167" s="19"/>
      <c r="D167" s="19"/>
      <c r="E167" s="18"/>
      <c r="F167" s="18"/>
      <c r="G167" s="18"/>
      <c r="H167" s="18"/>
      <c r="I167" s="18"/>
      <c r="J167" s="18"/>
    </row>
    <row r="168" spans="1:10" x14ac:dyDescent="0.25">
      <c r="A168" s="18"/>
      <c r="B168" s="18"/>
      <c r="C168" s="19"/>
      <c r="D168" s="19"/>
      <c r="E168" s="18"/>
      <c r="F168" s="18"/>
      <c r="G168" s="18"/>
      <c r="H168" s="18"/>
      <c r="I168" s="18"/>
      <c r="J168" s="18"/>
    </row>
    <row r="169" spans="1:10" x14ac:dyDescent="0.25">
      <c r="A169" s="18"/>
      <c r="B169" s="18"/>
      <c r="C169" s="19"/>
      <c r="D169" s="19"/>
      <c r="E169" s="18"/>
      <c r="F169" s="18"/>
      <c r="G169" s="18"/>
      <c r="H169" s="18"/>
      <c r="I169" s="18"/>
      <c r="J169" s="18"/>
    </row>
    <row r="170" spans="1:10" x14ac:dyDescent="0.25">
      <c r="A170" s="18"/>
      <c r="B170" s="18"/>
      <c r="C170" s="19"/>
      <c r="D170" s="19"/>
      <c r="E170" s="18"/>
      <c r="F170" s="18"/>
      <c r="G170" s="18"/>
      <c r="H170" s="18"/>
      <c r="I170" s="18"/>
      <c r="J170" s="18"/>
    </row>
    <row r="171" spans="1:10" x14ac:dyDescent="0.25">
      <c r="A171" s="18"/>
      <c r="B171" s="18"/>
      <c r="C171" s="19"/>
      <c r="D171" s="19"/>
      <c r="E171" s="18"/>
      <c r="F171" s="18"/>
      <c r="G171" s="18"/>
      <c r="H171" s="18"/>
      <c r="I171" s="18"/>
      <c r="J171" s="18"/>
    </row>
    <row r="172" spans="1:10" x14ac:dyDescent="0.25">
      <c r="A172" s="18"/>
      <c r="B172" s="18"/>
      <c r="C172" s="19"/>
      <c r="D172" s="19"/>
      <c r="E172" s="18"/>
      <c r="F172" s="18"/>
      <c r="G172" s="18"/>
      <c r="H172" s="18"/>
      <c r="I172" s="18"/>
      <c r="J172" s="18"/>
    </row>
    <row r="173" spans="1:10" x14ac:dyDescent="0.25">
      <c r="A173" s="18"/>
      <c r="B173" s="18"/>
      <c r="C173" s="19"/>
      <c r="D173" s="19"/>
      <c r="E173" s="18"/>
      <c r="F173" s="18"/>
      <c r="G173" s="18"/>
      <c r="H173" s="18"/>
      <c r="I173" s="18"/>
      <c r="J173" s="18"/>
    </row>
    <row r="174" spans="1:10" x14ac:dyDescent="0.25">
      <c r="A174" s="18"/>
      <c r="B174" s="18"/>
      <c r="C174" s="19"/>
      <c r="D174" s="19"/>
      <c r="E174" s="18"/>
      <c r="F174" s="18"/>
      <c r="G174" s="18"/>
      <c r="H174" s="18"/>
      <c r="I174" s="18"/>
      <c r="J174" s="18"/>
    </row>
    <row r="175" spans="1:10" x14ac:dyDescent="0.25">
      <c r="A175" s="18"/>
      <c r="B175" s="18"/>
      <c r="C175" s="19"/>
      <c r="D175" s="19"/>
      <c r="E175" s="18"/>
      <c r="F175" s="18"/>
      <c r="G175" s="18"/>
      <c r="H175" s="18"/>
      <c r="I175" s="18"/>
      <c r="J175" s="18"/>
    </row>
    <row r="176" spans="1:10" x14ac:dyDescent="0.25">
      <c r="A176" s="18"/>
      <c r="B176" s="18"/>
      <c r="C176" s="19"/>
      <c r="D176" s="19"/>
      <c r="E176" s="18"/>
      <c r="F176" s="18"/>
      <c r="G176" s="18"/>
      <c r="H176" s="18"/>
      <c r="I176" s="18"/>
      <c r="J176" s="18"/>
    </row>
  </sheetData>
  <sheetProtection selectLockedCells="1" selectUnlockedCells="1"/>
  <mergeCells count="15">
    <mergeCell ref="H1:K1"/>
    <mergeCell ref="H2:K2"/>
    <mergeCell ref="H3:K3"/>
    <mergeCell ref="C20:D20"/>
    <mergeCell ref="A1:B1"/>
    <mergeCell ref="C113:D113"/>
    <mergeCell ref="C130:D130"/>
    <mergeCell ref="C144:D144"/>
    <mergeCell ref="C160:D160"/>
    <mergeCell ref="C36:D36"/>
    <mergeCell ref="C51:D51"/>
    <mergeCell ref="C67:D67"/>
    <mergeCell ref="C83:D83"/>
    <mergeCell ref="C97:D97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2025-05-28T05:44:41Z</cp:lastPrinted>
  <dcterms:created xsi:type="dcterms:W3CDTF">2022-05-16T14:23:56Z</dcterms:created>
  <dcterms:modified xsi:type="dcterms:W3CDTF">2025-05-28T05:45:04Z</dcterms:modified>
</cp:coreProperties>
</file>